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4\ОКТЯБРЬ - 10\На согласование в Брянск\2. Пояснительная записка\"/>
    </mc:Choice>
  </mc:AlternateContent>
  <bookViews>
    <workbookView xWindow="240" yWindow="165" windowWidth="14805" windowHeight="501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пояснение'!$A$4:$I$16</definedName>
    <definedName name="_xlnm.Print_Titles" localSheetId="0">'Расходы подробное пояснение'!$2:$4</definedName>
    <definedName name="_xlnm.Print_Area" localSheetId="0">'Расходы подробное пояснение'!$A$1:$I$43</definedName>
  </definedNames>
  <calcPr calcId="162913"/>
</workbook>
</file>

<file path=xl/calcChain.xml><?xml version="1.0" encoding="utf-8"?>
<calcChain xmlns="http://schemas.openxmlformats.org/spreadsheetml/2006/main">
  <c r="F22" i="1" l="1"/>
  <c r="F15" i="1" l="1"/>
  <c r="G22" i="1"/>
  <c r="H22" i="1"/>
  <c r="H23" i="1" s="1"/>
  <c r="H34" i="1" l="1"/>
  <c r="H35" i="1" s="1"/>
  <c r="G34" i="1"/>
  <c r="G35" i="1" s="1"/>
  <c r="F34" i="1"/>
  <c r="F35" i="1" s="1"/>
  <c r="F41" i="1" l="1"/>
  <c r="F42" i="1" s="1"/>
  <c r="G41" i="1"/>
  <c r="G42" i="1" s="1"/>
  <c r="H41" i="1"/>
  <c r="H42" i="1" s="1"/>
  <c r="F29" i="1" l="1"/>
  <c r="G15" i="1" l="1"/>
  <c r="H15" i="1"/>
  <c r="F16" i="1" l="1"/>
  <c r="G23" i="1" l="1"/>
  <c r="G29" i="1"/>
  <c r="G30" i="1" s="1"/>
  <c r="H29" i="1"/>
  <c r="H30" i="1" s="1"/>
  <c r="F30" i="1"/>
  <c r="F23" i="1" l="1"/>
  <c r="F43" i="1" s="1"/>
  <c r="H16" i="1"/>
  <c r="H43" i="1" s="1"/>
  <c r="G16" i="1"/>
  <c r="G43" i="1" s="1"/>
</calcChain>
</file>

<file path=xl/sharedStrings.xml><?xml version="1.0" encoding="utf-8"?>
<sst xmlns="http://schemas.openxmlformats.org/spreadsheetml/2006/main" count="115" uniqueCount="84">
  <si>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</si>
  <si>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</si>
  <si>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</si>
  <si>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</si>
  <si>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</si>
  <si>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</si>
  <si>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</si>
  <si>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</si>
  <si>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Код ГРБС</t>
  </si>
  <si>
    <t>НР</t>
  </si>
  <si>
    <t xml:space="preserve"> Администрация Дубровского района</t>
  </si>
  <si>
    <t>0801</t>
  </si>
  <si>
    <t>Отдел образования администрации Дубровского района</t>
  </si>
  <si>
    <t>0702</t>
  </si>
  <si>
    <t>Обеспечение сохранности автомобильных дорог местного значения и условий безопасного движения по ним</t>
  </si>
  <si>
    <t>0409</t>
  </si>
  <si>
    <t>2024 год</t>
  </si>
  <si>
    <t>01 4 55 81610</t>
  </si>
  <si>
    <t>2025 год</t>
  </si>
  <si>
    <t>Корректировка расходной части бюджета Дубровского муниципального района Брянской области на 2024 - 2026 годы</t>
  </si>
  <si>
    <t>2026 год</t>
  </si>
  <si>
    <t>01 4 61 Д0820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</si>
  <si>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</si>
  <si>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1004</t>
  </si>
  <si>
    <t>Развитие материально-технической базы муниципальных образовательных организаций в сфере физической культуры и спорта</t>
  </si>
  <si>
    <t xml:space="preserve"> Муниципальная программа "Реализация отдельных полномочий Дубровского муниципального района Брянской области (2024 - 2026 годы)" </t>
  </si>
  <si>
    <t>Муниципальная программа "Развитие образования Дубровского муниципального района Брянской области (2024-2026 годы)"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</si>
  <si>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(2024-2026 годы)"                                                                                                                            </t>
  </si>
  <si>
    <t>01 4 59 L5992</t>
  </si>
  <si>
    <t>0405</t>
  </si>
  <si>
    <t>Увеличение расходов по разделу/подразделу 0409 на сумму  10 313,15 рублей  за счет софинансирования из местного бюджета</t>
  </si>
  <si>
    <t>01 4 55 S6170</t>
  </si>
  <si>
    <t>Уменьшение расходов по разделу/подразделу 0409 на сумму 333 458,42 рублей (областной бюджет) и 10 313,15 рублей (софинансирование из местного бюджета) на обеспечение сохранности автомобильных дорог и увеличение на 10 313,15 рублей  софинансирование местного бюджета</t>
  </si>
  <si>
    <t>01 4 56 81740</t>
  </si>
  <si>
    <t>Мероприятия в сфере коммунального хозяйства</t>
  </si>
  <si>
    <t>0502</t>
  </si>
  <si>
    <t>01 4 81 80320</t>
  </si>
  <si>
    <t>Организации дополнительного образования</t>
  </si>
  <si>
    <t>0703</t>
  </si>
  <si>
    <t>Увеличение расходов по разделу/подразделу 0703 на сумму 301 000,00 рублей на выполнение целевых показателей</t>
  </si>
  <si>
    <t>Уменьшение расходов по разделу/подразделу 1004 на сумму 61 832 232,00 рублей (областной  бюджет) на строительство жилого дома для детей сирот</t>
  </si>
  <si>
    <t>01 4 73 S7690</t>
  </si>
  <si>
    <t>Увеличение расходов по разделу/подразделу 1103 на сумму 31674,00 рублей (областной бюджет)  и на 979,60 (местный бюджет) на развитие материально-технической базы спортивной подготовки</t>
  </si>
  <si>
    <t>01 4 87 80610</t>
  </si>
  <si>
    <t>Центры спортивной подготовки (сборные команды)</t>
  </si>
  <si>
    <t>Увеличение расходов по разделу/подразделу 1103 на сумму 145 000,00 рублей на выполнение целевых показателей</t>
  </si>
  <si>
    <t>02 4 22 L3030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</si>
  <si>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</si>
  <si>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Увеличение расходов по разделу/подразделу 0702 на сумму 6 106 380,00 рублей (областной бюджет) - классное руководство педагогическим работникам</t>
  </si>
  <si>
    <t>02 4 22 L0500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</si>
  <si>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</si>
  <si>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Увеличение расходов по разделу/подразделу 0702 на сумму 130 200,00 рублей (областной бюджет) на проведение мероприятий по обеспечению деятельности советников директора </t>
  </si>
  <si>
    <t>03 4 11 80450</t>
  </si>
  <si>
    <t xml:space="preserve"> Библиотеки</t>
  </si>
  <si>
    <t>03 4 11 80460</t>
  </si>
  <si>
    <t xml:space="preserve"> Музеи и постоянные выставки</t>
  </si>
  <si>
    <t>03 4 11 80480</t>
  </si>
  <si>
    <t>Дворцы и дома культуры, клубы, выставочные залы</t>
  </si>
  <si>
    <t>Увеличение расходов по разделу/подразделу 0801 на сумму 461 000,00 рублей на выполнение целевых показателей</t>
  </si>
  <si>
    <t>Увеличение расходов по разделу/подразделу 0801 на сумму 24 000,00 рублей на выполнение целевых показателей</t>
  </si>
  <si>
    <t>Увеличение расходов по разделу/подразделу 0801 на сумму 688 000,00 рублей на выполнение целевых показателей</t>
  </si>
  <si>
    <t>Непрограммная деятельность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</si>
  <si>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</si>
  <si>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0104</t>
  </si>
  <si>
    <t>0106</t>
  </si>
  <si>
    <t>0113</t>
  </si>
  <si>
    <t>70 0 00 55490</t>
  </si>
  <si>
    <t>Увеличение за счет областного бюджета в сумме 462 471,04 рублей на поощрение работников</t>
  </si>
  <si>
    <t>Увеличение за счет областного бюджета в сумме 145 287,58 рублей на поощрение работников</t>
  </si>
  <si>
    <t>Увеличение за счет областного бюджета в сумме 46 390,26 рублей на поощрение работников</t>
  </si>
  <si>
    <t>0709</t>
  </si>
  <si>
    <t>Увеличение за счет областного бюджета в сумме 74 555,12 рублей на поощрение работников</t>
  </si>
  <si>
    <t xml:space="preserve"> Финансовое управление администрации Дубровского района</t>
  </si>
  <si>
    <t>04 4 12 83020</t>
  </si>
  <si>
    <t>Поддержка мер по обеспечению сбалансированности бюджетов</t>
  </si>
  <si>
    <t>1402</t>
  </si>
  <si>
    <t xml:space="preserve">Муниципальная программа "Управление муниципальными финансами Дубровского муниципального района Брянской области  (2024-2026 годы)"                                                                                                                     </t>
  </si>
  <si>
    <t>Увеличение расходов по разделу/подразделу 1402 в сумме 1 100 000,00 рублей  на  обеспечение сбалансированности бюджетов Рябчинского, Алешинского и  Сергеевского поселений</t>
  </si>
  <si>
    <t>Увеличение расходов по разделу/подразделу 0405 на сумму 149 500,00 рублей (фед. бюджет) для подготовки проектов межевания земельных участков и проведение кадастровых работ</t>
  </si>
  <si>
    <t>Подготовка проектов межевания земельных участков и проведение кадастровых работ (Проведение кадастровых работ с последующим внесением в Единый государственный реестр  недвижимости  сведений в отношении земельных участков из состава земель сельскохозяйственного назначения,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участков, выделяемых в счет невостребованных земельных долей, находящихся на день проведения кадастровых работ в собственности муниципальных образований)</t>
  </si>
  <si>
    <t>Увеличение расходов по разделу/подразделу  0502  на сумму 574 000,00 рублей на выполнение инженерно-изыскаительных работ по объекту очистные сооружения в д.Большая Островня Дубровского района по решению суда</t>
  </si>
  <si>
    <t>02 4 21 80720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</si>
  <si>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</si>
  <si>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Увеличение расходов по разделу/подразделу 0709 на сумму 1 472 837,87 рублей на повышение заработной платы с 01.04.2024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</si>
</sst>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1" fillId="0" borderId="7">
      <alignment vertical="top" wrapText="1"/>
    </xf>
    <xf numFmtId="49" fontId="9" fillId="0" borderId="7">
      <alignment horizontal="center" vertical="top" shrinkToFit="1"/>
    </xf>
    <xf numFmtId="49" fontId="12" fillId="0" borderId="1">
      <alignment horizontal="center" vertical="top" shrinkToFit="1"/>
    </xf>
    <xf numFmtId="0" fontId="15" fillId="8" borderId="0"/>
  </cellStyleXfs>
  <cellXfs count="52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0" borderId="2" xfId="4" applyNumberFormat="1" applyFont="1" applyFill="1" applyBorder="1" applyAlignment="1" applyProtection="1">
      <alignment horizontal="left" vertical="center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0" fillId="0" borderId="0" xfId="5" applyNumberFormat="1" applyFont="1" applyAlignment="1" applyProtection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5" borderId="2" xfId="3" applyNumberFormat="1" applyFont="1" applyFill="1" applyBorder="1" applyAlignment="1">
      <alignment horizontal="left" vertical="center" wrapText="1"/>
    </xf>
    <xf numFmtId="0" fontId="6" fillId="0" borderId="2" xfId="6" applyNumberFormat="1" applyFont="1" applyFill="1" applyBorder="1" applyAlignment="1" applyProtection="1">
      <alignment vertical="center" wrapText="1"/>
      <protection locked="0"/>
    </xf>
    <xf numFmtId="0" fontId="10" fillId="0" borderId="0" xfId="5" applyNumberFormat="1" applyFont="1" applyAlignment="1" applyProtection="1">
      <alignment horizontal="left" vertical="center" wrapText="1"/>
    </xf>
    <xf numFmtId="49" fontId="13" fillId="0" borderId="2" xfId="8" applyNumberFormat="1" applyFont="1" applyFill="1" applyBorder="1" applyAlignment="1" applyProtection="1">
      <alignment horizontal="center" vertical="center" shrinkToFit="1"/>
    </xf>
    <xf numFmtId="49" fontId="5" fillId="6" borderId="2" xfId="3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1" fontId="14" fillId="0" borderId="7" xfId="7" applyNumberFormat="1" applyFont="1" applyAlignment="1" applyProtection="1">
      <alignment horizontal="center" vertical="center" shrinkToFit="1"/>
    </xf>
    <xf numFmtId="0" fontId="10" fillId="0" borderId="2" xfId="5" applyNumberFormat="1" applyFont="1" applyBorder="1" applyAlignment="1" applyProtection="1">
      <alignment vertical="top" wrapText="1"/>
    </xf>
    <xf numFmtId="0" fontId="6" fillId="6" borderId="2" xfId="0" applyFont="1" applyFill="1" applyBorder="1" applyAlignment="1">
      <alignment horizontal="left" vertical="center" wrapText="1"/>
    </xf>
    <xf numFmtId="4" fontId="5" fillId="7" borderId="2" xfId="0" applyNumberFormat="1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left" vertical="top" wrapText="1"/>
    </xf>
    <xf numFmtId="0" fontId="5" fillId="0" borderId="2" xfId="9" applyFont="1" applyFill="1" applyBorder="1" applyAlignment="1">
      <alignment vertical="center" wrapText="1"/>
    </xf>
    <xf numFmtId="49" fontId="6" fillId="6" borderId="2" xfId="3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13" fillId="0" borderId="0" xfId="8" applyNumberFormat="1" applyFont="1" applyFill="1" applyBorder="1" applyAlignment="1" applyProtection="1">
      <alignment horizontal="center" vertical="center" shrinkToFi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zoomScale="96" zoomScaleNormal="100" zoomScaleSheetLayoutView="96" workbookViewId="0">
      <selection activeCell="F23" sqref="F23"/>
    </sheetView>
  </sheetViews>
  <sheetFormatPr defaultColWidth="8.83203125" defaultRowHeight="12.75" x14ac:dyDescent="0.2"/>
  <cols>
    <col min="1" max="1" width="9.6640625" style="1" customWidth="1"/>
    <col min="2" max="2" width="14.6640625" style="1" customWidth="1"/>
    <col min="3" max="3" width="53.83203125" style="1" customWidth="1"/>
    <col min="4" max="4" width="8.6640625" style="1" customWidth="1"/>
    <col min="5" max="5" width="8.5" style="1" customWidth="1"/>
    <col min="6" max="8" width="18.33203125" style="1" customWidth="1"/>
    <col min="9" max="9" width="68" style="1" customWidth="1"/>
    <col min="10" max="16384" width="8.83203125" style="1"/>
  </cols>
  <sheetData>
    <row r="1" spans="1:9" ht="27" customHeight="1" x14ac:dyDescent="0.2">
      <c r="A1" s="50" t="s">
        <v>19</v>
      </c>
      <c r="B1" s="50"/>
      <c r="C1" s="50"/>
      <c r="D1" s="50"/>
      <c r="E1" s="50"/>
      <c r="F1" s="50"/>
      <c r="G1" s="50"/>
      <c r="H1" s="50"/>
      <c r="I1" s="50"/>
    </row>
    <row r="2" spans="1:9" ht="16.5" customHeight="1" x14ac:dyDescent="0.2">
      <c r="A2" s="40" t="s">
        <v>8</v>
      </c>
      <c r="B2" s="40" t="s">
        <v>9</v>
      </c>
      <c r="C2" s="40" t="s">
        <v>0</v>
      </c>
      <c r="D2" s="40" t="s">
        <v>1</v>
      </c>
      <c r="E2" s="40" t="s">
        <v>2</v>
      </c>
      <c r="F2" s="40" t="s">
        <v>16</v>
      </c>
      <c r="G2" s="40" t="s">
        <v>18</v>
      </c>
      <c r="H2" s="40" t="s">
        <v>20</v>
      </c>
      <c r="I2" s="40" t="s">
        <v>3</v>
      </c>
    </row>
    <row r="3" spans="1:9" ht="11.25" customHeight="1" x14ac:dyDescent="0.2">
      <c r="A3" s="40"/>
      <c r="B3" s="40"/>
      <c r="C3" s="40"/>
      <c r="D3" s="40"/>
      <c r="E3" s="40"/>
      <c r="F3" s="40"/>
      <c r="G3" s="40"/>
      <c r="H3" s="40"/>
      <c r="I3" s="40"/>
    </row>
    <row r="4" spans="1:9" ht="13.7" customHeight="1" x14ac:dyDescent="0.2">
      <c r="A4" s="40"/>
      <c r="B4" s="40"/>
      <c r="C4" s="40"/>
      <c r="D4" s="40"/>
      <c r="E4" s="40"/>
      <c r="F4" s="40"/>
      <c r="G4" s="40"/>
      <c r="H4" s="40"/>
      <c r="I4" s="40"/>
    </row>
    <row r="5" spans="1:9" ht="25.9" customHeight="1" x14ac:dyDescent="0.2">
      <c r="A5" s="46" t="s">
        <v>25</v>
      </c>
      <c r="B5" s="46"/>
      <c r="C5" s="46"/>
      <c r="D5" s="46"/>
      <c r="E5" s="46"/>
      <c r="F5" s="46"/>
      <c r="G5" s="46"/>
      <c r="H5" s="46"/>
      <c r="I5" s="46"/>
    </row>
    <row r="6" spans="1:9" x14ac:dyDescent="0.2">
      <c r="A6" s="46" t="s">
        <v>10</v>
      </c>
      <c r="B6" s="46"/>
      <c r="C6" s="46"/>
      <c r="D6" s="46"/>
      <c r="E6" s="46"/>
      <c r="F6" s="46"/>
      <c r="G6" s="46"/>
      <c r="H6" s="46"/>
      <c r="I6" s="46"/>
    </row>
    <row r="7" spans="1:9" ht="45" customHeight="1" x14ac:dyDescent="0.2">
      <c r="A7" s="8">
        <v>900</v>
      </c>
      <c r="B7" s="3" t="s">
        <v>28</v>
      </c>
      <c r="C7" s="21" t="s">
        <v>79</v>
      </c>
      <c r="D7" s="3" t="s">
        <v>29</v>
      </c>
      <c r="E7" s="8">
        <v>240</v>
      </c>
      <c r="F7" s="4">
        <v>149500</v>
      </c>
      <c r="G7" s="4">
        <v>0</v>
      </c>
      <c r="H7" s="4">
        <v>0</v>
      </c>
      <c r="I7" s="17" t="s">
        <v>78</v>
      </c>
    </row>
    <row r="8" spans="1:9" ht="27" customHeight="1" x14ac:dyDescent="0.2">
      <c r="A8" s="12">
        <v>900</v>
      </c>
      <c r="B8" s="3" t="s">
        <v>17</v>
      </c>
      <c r="C8" s="10" t="s">
        <v>14</v>
      </c>
      <c r="D8" s="3" t="s">
        <v>15</v>
      </c>
      <c r="E8" s="12">
        <v>240</v>
      </c>
      <c r="F8" s="4">
        <v>10313.15</v>
      </c>
      <c r="G8" s="4">
        <v>0</v>
      </c>
      <c r="H8" s="4">
        <v>0</v>
      </c>
      <c r="I8" s="19" t="s">
        <v>30</v>
      </c>
    </row>
    <row r="9" spans="1:9" ht="58.5" customHeight="1" x14ac:dyDescent="0.2">
      <c r="A9" s="18">
        <v>900</v>
      </c>
      <c r="B9" s="22" t="s">
        <v>31</v>
      </c>
      <c r="C9" s="10" t="s">
        <v>14</v>
      </c>
      <c r="D9" s="3" t="s">
        <v>15</v>
      </c>
      <c r="E9" s="18">
        <v>240</v>
      </c>
      <c r="F9" s="4">
        <v>-343771.57</v>
      </c>
      <c r="G9" s="4">
        <v>0</v>
      </c>
      <c r="H9" s="4">
        <v>0</v>
      </c>
      <c r="I9" s="19" t="s">
        <v>32</v>
      </c>
    </row>
    <row r="10" spans="1:9" ht="50.25" customHeight="1" x14ac:dyDescent="0.2">
      <c r="A10" s="15">
        <v>900</v>
      </c>
      <c r="B10" s="22" t="s">
        <v>33</v>
      </c>
      <c r="C10" s="9" t="s">
        <v>34</v>
      </c>
      <c r="D10" s="3" t="s">
        <v>35</v>
      </c>
      <c r="E10" s="15">
        <v>240</v>
      </c>
      <c r="F10" s="4">
        <v>574000</v>
      </c>
      <c r="G10" s="4">
        <v>0</v>
      </c>
      <c r="H10" s="4">
        <v>0</v>
      </c>
      <c r="I10" s="19" t="s">
        <v>80</v>
      </c>
    </row>
    <row r="11" spans="1:9" ht="29.25" customHeight="1" x14ac:dyDescent="0.2">
      <c r="A11" s="18">
        <v>900</v>
      </c>
      <c r="B11" s="22" t="s">
        <v>36</v>
      </c>
      <c r="C11" s="9" t="s">
        <v>37</v>
      </c>
      <c r="D11" s="3" t="s">
        <v>38</v>
      </c>
      <c r="E11" s="18">
        <v>610</v>
      </c>
      <c r="F11" s="4">
        <v>301000</v>
      </c>
      <c r="G11" s="4">
        <v>0</v>
      </c>
      <c r="H11" s="4">
        <v>0</v>
      </c>
      <c r="I11" s="23" t="s">
        <v>39</v>
      </c>
    </row>
    <row r="12" spans="1:9" ht="51" customHeight="1" x14ac:dyDescent="0.2">
      <c r="A12" s="15">
        <v>900</v>
      </c>
      <c r="B12" s="3" t="s">
        <v>21</v>
      </c>
      <c r="C12" s="20" t="s">
        <v>22</v>
      </c>
      <c r="D12" s="3" t="s">
        <v>23</v>
      </c>
      <c r="E12" s="15">
        <v>410</v>
      </c>
      <c r="F12" s="4">
        <v>-61832232</v>
      </c>
      <c r="G12" s="4">
        <v>0</v>
      </c>
      <c r="H12" s="4">
        <v>0</v>
      </c>
      <c r="I12" s="23" t="s">
        <v>40</v>
      </c>
    </row>
    <row r="13" spans="1:9" ht="43.15" customHeight="1" x14ac:dyDescent="0.2">
      <c r="A13" s="13">
        <v>900</v>
      </c>
      <c r="B13" s="3" t="s">
        <v>41</v>
      </c>
      <c r="C13" s="16" t="s">
        <v>24</v>
      </c>
      <c r="D13" s="13">
        <v>1103</v>
      </c>
      <c r="E13" s="13">
        <v>610</v>
      </c>
      <c r="F13" s="4">
        <v>32653.599999999999</v>
      </c>
      <c r="G13" s="4">
        <v>0</v>
      </c>
      <c r="H13" s="4">
        <v>0</v>
      </c>
      <c r="I13" s="23" t="s">
        <v>42</v>
      </c>
    </row>
    <row r="14" spans="1:9" ht="30.75" customHeight="1" x14ac:dyDescent="0.2">
      <c r="A14" s="18">
        <v>900</v>
      </c>
      <c r="B14" s="22" t="s">
        <v>43</v>
      </c>
      <c r="C14" s="9" t="s">
        <v>44</v>
      </c>
      <c r="D14" s="18">
        <v>1103</v>
      </c>
      <c r="E14" s="18">
        <v>610</v>
      </c>
      <c r="F14" s="4">
        <v>145000</v>
      </c>
      <c r="G14" s="4">
        <v>0</v>
      </c>
      <c r="H14" s="4">
        <v>0</v>
      </c>
      <c r="I14" s="23" t="s">
        <v>45</v>
      </c>
    </row>
    <row r="15" spans="1:9" ht="13.15" customHeight="1" x14ac:dyDescent="0.2">
      <c r="A15" s="42" t="s">
        <v>4</v>
      </c>
      <c r="B15" s="43"/>
      <c r="C15" s="43"/>
      <c r="D15" s="43"/>
      <c r="E15" s="44"/>
      <c r="F15" s="5">
        <f>SUM(F7:F14)</f>
        <v>-60963536.82</v>
      </c>
      <c r="G15" s="5">
        <f>SUM(G7:G9)</f>
        <v>0</v>
      </c>
      <c r="H15" s="5">
        <f>SUM(H7:H9)</f>
        <v>0</v>
      </c>
      <c r="I15" s="6" t="s">
        <v>7</v>
      </c>
    </row>
    <row r="16" spans="1:9" ht="14.45" customHeight="1" x14ac:dyDescent="0.2">
      <c r="A16" s="41" t="s">
        <v>5</v>
      </c>
      <c r="B16" s="41"/>
      <c r="C16" s="41"/>
      <c r="D16" s="41"/>
      <c r="E16" s="41"/>
      <c r="F16" s="5">
        <f>F15</f>
        <v>-60963536.82</v>
      </c>
      <c r="G16" s="5">
        <f>G15</f>
        <v>0</v>
      </c>
      <c r="H16" s="5">
        <f>H15</f>
        <v>0</v>
      </c>
      <c r="I16" s="6" t="s">
        <v>7</v>
      </c>
    </row>
    <row r="17" spans="1:9" ht="16.149999999999999" customHeight="1" x14ac:dyDescent="0.2">
      <c r="A17" s="47" t="s">
        <v>26</v>
      </c>
      <c r="B17" s="48"/>
      <c r="C17" s="48"/>
      <c r="D17" s="48"/>
      <c r="E17" s="48"/>
      <c r="F17" s="48"/>
      <c r="G17" s="48"/>
      <c r="H17" s="48"/>
      <c r="I17" s="49"/>
    </row>
    <row r="18" spans="1:9" ht="14.45" customHeight="1" x14ac:dyDescent="0.2">
      <c r="A18" s="47" t="s">
        <v>12</v>
      </c>
      <c r="B18" s="48"/>
      <c r="C18" s="48"/>
      <c r="D18" s="48"/>
      <c r="E18" s="48"/>
      <c r="F18" s="48"/>
      <c r="G18" s="48"/>
      <c r="H18" s="48"/>
      <c r="I18" s="49"/>
    </row>
    <row r="19" spans="1:9" ht="37.9" customHeight="1" x14ac:dyDescent="0.2">
      <c r="A19" s="14">
        <v>905</v>
      </c>
      <c r="B19" s="22" t="s">
        <v>46</v>
      </c>
      <c r="C19" s="25" t="s">
        <v>47</v>
      </c>
      <c r="D19" s="3" t="s">
        <v>13</v>
      </c>
      <c r="E19" s="14">
        <v>610</v>
      </c>
      <c r="F19" s="4">
        <v>6106380</v>
      </c>
      <c r="G19" s="4">
        <v>0</v>
      </c>
      <c r="H19" s="4">
        <v>0</v>
      </c>
      <c r="I19" s="23" t="s">
        <v>48</v>
      </c>
    </row>
    <row r="20" spans="1:9" ht="37.9" customHeight="1" x14ac:dyDescent="0.2">
      <c r="A20" s="24">
        <v>905</v>
      </c>
      <c r="B20" s="26" t="s">
        <v>49</v>
      </c>
      <c r="C20" s="27" t="s">
        <v>50</v>
      </c>
      <c r="D20" s="3" t="s">
        <v>13</v>
      </c>
      <c r="E20" s="24">
        <v>610</v>
      </c>
      <c r="F20" s="4">
        <v>130200</v>
      </c>
      <c r="G20" s="4">
        <v>0</v>
      </c>
      <c r="H20" s="4">
        <v>0</v>
      </c>
      <c r="I20" s="23" t="s">
        <v>51</v>
      </c>
    </row>
    <row r="21" spans="1:9" ht="37.9" customHeight="1" x14ac:dyDescent="0.2">
      <c r="A21" s="36">
        <v>905</v>
      </c>
      <c r="B21" s="51" t="s">
        <v>81</v>
      </c>
      <c r="C21" s="25" t="s">
        <v>82</v>
      </c>
      <c r="D21" s="3" t="s">
        <v>70</v>
      </c>
      <c r="E21" s="36">
        <v>110</v>
      </c>
      <c r="F21" s="4">
        <v>1472837.87</v>
      </c>
      <c r="G21" s="4">
        <v>0</v>
      </c>
      <c r="H21" s="4">
        <v>0</v>
      </c>
      <c r="I21" s="23" t="s">
        <v>83</v>
      </c>
    </row>
    <row r="22" spans="1:9" x14ac:dyDescent="0.2">
      <c r="A22" s="41" t="s">
        <v>4</v>
      </c>
      <c r="B22" s="41"/>
      <c r="C22" s="41"/>
      <c r="D22" s="41"/>
      <c r="E22" s="41"/>
      <c r="F22" s="5">
        <f>SUM(F18:F21)</f>
        <v>7709417.8700000001</v>
      </c>
      <c r="G22" s="5">
        <f>SUM(G18:G20)</f>
        <v>0</v>
      </c>
      <c r="H22" s="5">
        <f>SUM(H18:H20)</f>
        <v>0</v>
      </c>
      <c r="I22" s="6" t="s">
        <v>7</v>
      </c>
    </row>
    <row r="23" spans="1:9" ht="14.45" customHeight="1" x14ac:dyDescent="0.2">
      <c r="A23" s="41" t="s">
        <v>5</v>
      </c>
      <c r="B23" s="41"/>
      <c r="C23" s="41"/>
      <c r="D23" s="41"/>
      <c r="E23" s="41"/>
      <c r="F23" s="5">
        <f t="shared" ref="F23:H23" si="0">F22</f>
        <v>7709417.8700000001</v>
      </c>
      <c r="G23" s="5">
        <f t="shared" si="0"/>
        <v>0</v>
      </c>
      <c r="H23" s="5">
        <f t="shared" si="0"/>
        <v>0</v>
      </c>
      <c r="I23" s="6" t="s">
        <v>7</v>
      </c>
    </row>
    <row r="24" spans="1:9" ht="25.9" customHeight="1" x14ac:dyDescent="0.2">
      <c r="A24" s="45" t="s">
        <v>27</v>
      </c>
      <c r="B24" s="45"/>
      <c r="C24" s="45"/>
      <c r="D24" s="45"/>
      <c r="E24" s="45"/>
      <c r="F24" s="45"/>
      <c r="G24" s="45"/>
      <c r="H24" s="45"/>
      <c r="I24" s="45"/>
    </row>
    <row r="25" spans="1:9" x14ac:dyDescent="0.2">
      <c r="A25" s="45" t="s">
        <v>10</v>
      </c>
      <c r="B25" s="45"/>
      <c r="C25" s="45"/>
      <c r="D25" s="45"/>
      <c r="E25" s="45"/>
      <c r="F25" s="45"/>
      <c r="G25" s="45"/>
      <c r="H25" s="45"/>
      <c r="I25" s="45"/>
    </row>
    <row r="26" spans="1:9" ht="36" customHeight="1" x14ac:dyDescent="0.2">
      <c r="A26" s="2">
        <v>900</v>
      </c>
      <c r="B26" s="22" t="s">
        <v>52</v>
      </c>
      <c r="C26" s="9" t="s">
        <v>53</v>
      </c>
      <c r="D26" s="3" t="s">
        <v>11</v>
      </c>
      <c r="E26" s="2">
        <v>610</v>
      </c>
      <c r="F26" s="4">
        <v>461000</v>
      </c>
      <c r="G26" s="4">
        <v>0</v>
      </c>
      <c r="H26" s="4">
        <v>0</v>
      </c>
      <c r="I26" s="23" t="s">
        <v>58</v>
      </c>
    </row>
    <row r="27" spans="1:9" ht="36" customHeight="1" x14ac:dyDescent="0.2">
      <c r="A27" s="14">
        <v>900</v>
      </c>
      <c r="B27" s="22" t="s">
        <v>54</v>
      </c>
      <c r="C27" s="9" t="s">
        <v>55</v>
      </c>
      <c r="D27" s="3" t="s">
        <v>11</v>
      </c>
      <c r="E27" s="14">
        <v>610</v>
      </c>
      <c r="F27" s="4">
        <v>24000</v>
      </c>
      <c r="G27" s="4">
        <v>0</v>
      </c>
      <c r="H27" s="4">
        <v>0</v>
      </c>
      <c r="I27" s="23" t="s">
        <v>59</v>
      </c>
    </row>
    <row r="28" spans="1:9" ht="28.5" customHeight="1" x14ac:dyDescent="0.2">
      <c r="A28" s="24">
        <v>900</v>
      </c>
      <c r="B28" s="22" t="s">
        <v>56</v>
      </c>
      <c r="C28" s="28" t="s">
        <v>57</v>
      </c>
      <c r="D28" s="3" t="s">
        <v>11</v>
      </c>
      <c r="E28" s="24">
        <v>610</v>
      </c>
      <c r="F28" s="4">
        <v>688000</v>
      </c>
      <c r="G28" s="4">
        <v>0</v>
      </c>
      <c r="H28" s="4">
        <v>0</v>
      </c>
      <c r="I28" s="23" t="s">
        <v>60</v>
      </c>
    </row>
    <row r="29" spans="1:9" x14ac:dyDescent="0.2">
      <c r="A29" s="41" t="s">
        <v>4</v>
      </c>
      <c r="B29" s="41"/>
      <c r="C29" s="41"/>
      <c r="D29" s="41"/>
      <c r="E29" s="41"/>
      <c r="F29" s="5">
        <f>SUM(F26:F28)</f>
        <v>1173000</v>
      </c>
      <c r="G29" s="5">
        <f>SUM(G26:G26)</f>
        <v>0</v>
      </c>
      <c r="H29" s="5">
        <f>SUM(H26:H26)</f>
        <v>0</v>
      </c>
      <c r="I29" s="6" t="s">
        <v>7</v>
      </c>
    </row>
    <row r="30" spans="1:9" ht="14.45" customHeight="1" x14ac:dyDescent="0.2">
      <c r="A30" s="42" t="s">
        <v>5</v>
      </c>
      <c r="B30" s="43"/>
      <c r="C30" s="43"/>
      <c r="D30" s="43"/>
      <c r="E30" s="44"/>
      <c r="F30" s="5">
        <f>F29</f>
        <v>1173000</v>
      </c>
      <c r="G30" s="5">
        <f t="shared" ref="G30:H30" si="1">G29</f>
        <v>0</v>
      </c>
      <c r="H30" s="5">
        <f t="shared" si="1"/>
        <v>0</v>
      </c>
      <c r="I30" s="6" t="s">
        <v>7</v>
      </c>
    </row>
    <row r="31" spans="1:9" ht="18.75" customHeight="1" x14ac:dyDescent="0.2">
      <c r="A31" s="47" t="s">
        <v>76</v>
      </c>
      <c r="B31" s="48"/>
      <c r="C31" s="48"/>
      <c r="D31" s="48"/>
      <c r="E31" s="48"/>
      <c r="F31" s="48"/>
      <c r="G31" s="48"/>
      <c r="H31" s="49"/>
      <c r="I31" s="35"/>
    </row>
    <row r="32" spans="1:9" ht="14.45" customHeight="1" x14ac:dyDescent="0.2">
      <c r="A32" s="47" t="s">
        <v>72</v>
      </c>
      <c r="B32" s="48"/>
      <c r="C32" s="48"/>
      <c r="D32" s="48"/>
      <c r="E32" s="48"/>
      <c r="F32" s="48"/>
      <c r="G32" s="48"/>
      <c r="H32" s="49"/>
      <c r="I32" s="35"/>
    </row>
    <row r="33" spans="1:9" ht="42" customHeight="1" x14ac:dyDescent="0.2">
      <c r="A33" s="24">
        <v>902</v>
      </c>
      <c r="B33" s="31" t="s">
        <v>73</v>
      </c>
      <c r="C33" s="34" t="s">
        <v>74</v>
      </c>
      <c r="D33" s="3" t="s">
        <v>75</v>
      </c>
      <c r="E33" s="24">
        <v>510</v>
      </c>
      <c r="F33" s="4">
        <v>1100000</v>
      </c>
      <c r="G33" s="4">
        <v>0</v>
      </c>
      <c r="H33" s="4">
        <v>0</v>
      </c>
      <c r="I33" s="11" t="s">
        <v>77</v>
      </c>
    </row>
    <row r="34" spans="1:9" ht="14.45" customHeight="1" x14ac:dyDescent="0.2">
      <c r="A34" s="41" t="s">
        <v>4</v>
      </c>
      <c r="B34" s="41"/>
      <c r="C34" s="41"/>
      <c r="D34" s="41"/>
      <c r="E34" s="41"/>
      <c r="F34" s="5">
        <f>SUM(F33:F33)</f>
        <v>1100000</v>
      </c>
      <c r="G34" s="5">
        <f>SUM(G31:G33)</f>
        <v>0</v>
      </c>
      <c r="H34" s="5">
        <f>SUM(H31:H33)</f>
        <v>0</v>
      </c>
      <c r="I34" s="6" t="s">
        <v>7</v>
      </c>
    </row>
    <row r="35" spans="1:9" ht="14.45" customHeight="1" x14ac:dyDescent="0.2">
      <c r="A35" s="42" t="s">
        <v>5</v>
      </c>
      <c r="B35" s="43"/>
      <c r="C35" s="43"/>
      <c r="D35" s="43"/>
      <c r="E35" s="44"/>
      <c r="F35" s="5">
        <f>F34</f>
        <v>1100000</v>
      </c>
      <c r="G35" s="5">
        <f>G34</f>
        <v>0</v>
      </c>
      <c r="H35" s="5">
        <f>H34</f>
        <v>0</v>
      </c>
      <c r="I35" s="6" t="s">
        <v>7</v>
      </c>
    </row>
    <row r="36" spans="1:9" ht="14.45" customHeight="1" x14ac:dyDescent="0.2">
      <c r="A36" s="47" t="s">
        <v>61</v>
      </c>
      <c r="B36" s="48"/>
      <c r="C36" s="48"/>
      <c r="D36" s="48"/>
      <c r="E36" s="48"/>
      <c r="F36" s="49"/>
      <c r="G36" s="29"/>
      <c r="H36" s="29"/>
      <c r="I36" s="30"/>
    </row>
    <row r="37" spans="1:9" ht="48.75" customHeight="1" x14ac:dyDescent="0.2">
      <c r="A37" s="24">
        <v>900</v>
      </c>
      <c r="B37" s="31" t="s">
        <v>66</v>
      </c>
      <c r="C37" s="25" t="s">
        <v>62</v>
      </c>
      <c r="D37" s="3" t="s">
        <v>63</v>
      </c>
      <c r="E37" s="32">
        <v>120</v>
      </c>
      <c r="F37" s="29">
        <v>462471.04</v>
      </c>
      <c r="G37" s="29">
        <v>0</v>
      </c>
      <c r="H37" s="29">
        <v>0</v>
      </c>
      <c r="I37" s="33" t="s">
        <v>67</v>
      </c>
    </row>
    <row r="38" spans="1:9" ht="48" customHeight="1" x14ac:dyDescent="0.2">
      <c r="A38" s="24">
        <v>902</v>
      </c>
      <c r="B38" s="31" t="s">
        <v>66</v>
      </c>
      <c r="C38" s="25" t="s">
        <v>62</v>
      </c>
      <c r="D38" s="3" t="s">
        <v>64</v>
      </c>
      <c r="E38" s="32">
        <v>120</v>
      </c>
      <c r="F38" s="29">
        <v>145287.57999999999</v>
      </c>
      <c r="G38" s="29">
        <v>0</v>
      </c>
      <c r="H38" s="29">
        <v>0</v>
      </c>
      <c r="I38" s="33" t="s">
        <v>68</v>
      </c>
    </row>
    <row r="39" spans="1:9" ht="47.25" customHeight="1" x14ac:dyDescent="0.2">
      <c r="A39" s="24">
        <v>904</v>
      </c>
      <c r="B39" s="31" t="s">
        <v>66</v>
      </c>
      <c r="C39" s="25" t="s">
        <v>62</v>
      </c>
      <c r="D39" s="3" t="s">
        <v>65</v>
      </c>
      <c r="E39" s="32">
        <v>120</v>
      </c>
      <c r="F39" s="29">
        <v>46390.26</v>
      </c>
      <c r="G39" s="29">
        <v>0</v>
      </c>
      <c r="H39" s="29">
        <v>0</v>
      </c>
      <c r="I39" s="33" t="s">
        <v>69</v>
      </c>
    </row>
    <row r="40" spans="1:9" ht="49.5" customHeight="1" x14ac:dyDescent="0.2">
      <c r="A40" s="24">
        <v>905</v>
      </c>
      <c r="B40" s="31" t="s">
        <v>66</v>
      </c>
      <c r="C40" s="25" t="s">
        <v>62</v>
      </c>
      <c r="D40" s="3" t="s">
        <v>70</v>
      </c>
      <c r="E40" s="32">
        <v>120</v>
      </c>
      <c r="F40" s="29">
        <v>74555.12</v>
      </c>
      <c r="G40" s="29">
        <v>0</v>
      </c>
      <c r="H40" s="29">
        <v>0</v>
      </c>
      <c r="I40" s="33" t="s">
        <v>71</v>
      </c>
    </row>
    <row r="41" spans="1:9" ht="15" customHeight="1" x14ac:dyDescent="0.2">
      <c r="A41" s="41" t="s">
        <v>4</v>
      </c>
      <c r="B41" s="41"/>
      <c r="C41" s="41"/>
      <c r="D41" s="41"/>
      <c r="E41" s="41"/>
      <c r="F41" s="5">
        <f>SUM(F37:F40)</f>
        <v>728704</v>
      </c>
      <c r="G41" s="5">
        <f>SUM(G36:G40)</f>
        <v>0</v>
      </c>
      <c r="H41" s="5">
        <f>SUM(H36:H40)</f>
        <v>0</v>
      </c>
      <c r="I41" s="6" t="s">
        <v>7</v>
      </c>
    </row>
    <row r="42" spans="1:9" ht="14.45" customHeight="1" x14ac:dyDescent="0.2">
      <c r="A42" s="42" t="s">
        <v>5</v>
      </c>
      <c r="B42" s="43"/>
      <c r="C42" s="43"/>
      <c r="D42" s="43"/>
      <c r="E42" s="44"/>
      <c r="F42" s="5">
        <f>F41</f>
        <v>728704</v>
      </c>
      <c r="G42" s="5">
        <f>G41</f>
        <v>0</v>
      </c>
      <c r="H42" s="5">
        <f>H41</f>
        <v>0</v>
      </c>
      <c r="I42" s="6" t="s">
        <v>7</v>
      </c>
    </row>
    <row r="43" spans="1:9" x14ac:dyDescent="0.2">
      <c r="A43" s="37" t="s">
        <v>6</v>
      </c>
      <c r="B43" s="38"/>
      <c r="C43" s="38"/>
      <c r="D43" s="38"/>
      <c r="E43" s="39"/>
      <c r="F43" s="7">
        <f>F16+F23+F30+F42+F35</f>
        <v>-50252414.950000003</v>
      </c>
      <c r="G43" s="7">
        <f>G16+G23+G30</f>
        <v>0</v>
      </c>
      <c r="H43" s="7">
        <f>H16+H23+H30</f>
        <v>0</v>
      </c>
      <c r="I43" s="6" t="s">
        <v>7</v>
      </c>
    </row>
  </sheetData>
  <mergeCells count="30">
    <mergeCell ref="A34:E34"/>
    <mergeCell ref="A35:E35"/>
    <mergeCell ref="A31:H31"/>
    <mergeCell ref="A32:H32"/>
    <mergeCell ref="A1:I1"/>
    <mergeCell ref="A5:I5"/>
    <mergeCell ref="B2:B4"/>
    <mergeCell ref="A25:I25"/>
    <mergeCell ref="A17:I17"/>
    <mergeCell ref="A18:I18"/>
    <mergeCell ref="A22:E22"/>
    <mergeCell ref="A23:E23"/>
    <mergeCell ref="A2:A4"/>
    <mergeCell ref="I2:I4"/>
    <mergeCell ref="A43:E43"/>
    <mergeCell ref="F2:F4"/>
    <mergeCell ref="G2:G4"/>
    <mergeCell ref="H2:H4"/>
    <mergeCell ref="A16:E16"/>
    <mergeCell ref="A29:E29"/>
    <mergeCell ref="A30:E30"/>
    <mergeCell ref="C2:C4"/>
    <mergeCell ref="A24:I24"/>
    <mergeCell ref="D2:D4"/>
    <mergeCell ref="E2:E4"/>
    <mergeCell ref="A6:I6"/>
    <mergeCell ref="A15:E15"/>
    <mergeCell ref="A36:F36"/>
    <mergeCell ref="A41:E41"/>
    <mergeCell ref="A42:E42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2024-10-23T09:12:54Z</dcterms:modified>
</cp:coreProperties>
</file>