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15" sheetId="1" r:id="rId1"/>
  </sheets>
  <definedNames>
    <definedName name="_xlnm.Print_Area" localSheetId="0">'15'!$A$1:$S$25</definedName>
  </definedNames>
  <calcPr fullCalcOnLoad="1"/>
</workbook>
</file>

<file path=xl/sharedStrings.xml><?xml version="1.0" encoding="utf-8"?>
<sst xmlns="http://schemas.openxmlformats.org/spreadsheetml/2006/main" count="107" uniqueCount="50">
  <si>
    <t>900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</si>
  <si>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</si>
  <si>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</si>
  <si>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</si>
  <si>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</si>
  <si>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</si>
  <si>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</si>
  <si>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</si>
  <si>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</si>
  <si>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</si>
  <si>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</si>
  <si>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</si>
  <si>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</si>
  <si>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</si>
  <si>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Администрация Дубровского района</t>
  </si>
  <si>
    <t>ИТОГО:</t>
  </si>
  <si>
    <t>Капитальные вложения в объекты государственной (муниципальной) собственности</t>
  </si>
  <si>
    <t>Бюджетные инвестиции</t>
  </si>
  <si>
    <t>Региональный проект "Чистая вода"</t>
  </si>
  <si>
    <t>Перечень</t>
  </si>
  <si>
    <t>Единица измерения</t>
  </si>
  <si>
    <t>Мощность</t>
  </si>
  <si>
    <t>Срок ввода в эксплуатацию</t>
  </si>
  <si>
    <t>Областной бюджет</t>
  </si>
  <si>
    <t>Местный бюджет</t>
  </si>
  <si>
    <t>2024 год</t>
  </si>
  <si>
    <t>Строительство и реконструкция (модернизация) объектов питьевого водоснабжения</t>
  </si>
  <si>
    <t>Реконструкция системы водоснабжения в д. Зимницкая Слобода Дубровского района Брянской области</t>
  </si>
  <si>
    <t>кубический метр, час</t>
  </si>
  <si>
    <t>2025 год</t>
  </si>
  <si>
    <t>объектов бюджетных инвестиций муниципальной собственности на 2024 - 2026 годы</t>
  </si>
  <si>
    <t>2026 год</t>
  </si>
  <si>
    <t>F5</t>
  </si>
  <si>
    <t>Д2430</t>
  </si>
  <si>
    <t xml:space="preserve">  Администрация Дубровского района</t>
  </si>
  <si>
    <t>Защита прав и законных интересов несовершеннолетних, лиц из числа детей-сирот и детей, оставшихся без попечения родителей</t>
  </si>
  <si>
    <t xml:space="preserve">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</si>
  <si>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R0820</t>
  </si>
  <si>
    <t>400</t>
  </si>
  <si>
    <t xml:space="preserve">        Бюджетные инвестиции</t>
  </si>
  <si>
    <t>410</t>
  </si>
  <si>
    <t>Строительство 24 квартирного жилого дома для детей сирот во 2 микрорайоне п.Дубровка Брянской области</t>
  </si>
  <si>
    <t>кв.</t>
  </si>
  <si>
    <t xml:space="preserve">  Муниципальная программа "Реализация отдельных полномочий Дубровского муниципального района Брянской области                                               (2024 - 2026 годы)" </t>
  </si>
  <si>
    <t>Обеспечение жильем тренеров, тренеров-преподавателей государственных и муниципальных учреждений физической культуры и спорта</t>
  </si>
  <si>
    <t xml:space="preserve">Приобретение жилья тренерам-преподавателям учреждений физической культуры и спорта </t>
  </si>
  <si>
    <t>S7620</t>
  </si>
  <si>
    <t xml:space="preserve"> 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</si>
  <si>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</si>
  <si>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шт.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</si>
</sst>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"/>
    <numFmt numFmtId="181" formatCode="#,##0.00_ ;[Red]\-#,##0.00\ "/>
    <numFmt numFmtId="182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23" borderId="1" applyNumberFormat="0" applyAlignment="0" applyProtection="0"/>
    <xf numFmtId="0" fontId="11" fillId="24" borderId="2" applyNumberFormat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3" borderId="1" applyNumberFormat="0" applyAlignment="0" applyProtection="0"/>
    <xf numFmtId="0" fontId="31" fillId="0" borderId="6" applyNumberFormat="0" applyFill="0" applyAlignment="0" applyProtection="0"/>
    <xf numFmtId="0" fontId="13" fillId="12" borderId="0" applyNumberFormat="0" applyBorder="0" applyAlignment="0" applyProtection="0"/>
    <xf numFmtId="0" fontId="26" fillId="4" borderId="7" applyNumberFormat="0" applyFont="0" applyAlignment="0" applyProtection="0"/>
    <xf numFmtId="0" fontId="5" fillId="23" borderId="8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0" fontId="32" fillId="25" borderId="0">
      <alignment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25" borderId="10">
      <alignment/>
      <protection/>
    </xf>
    <xf numFmtId="0" fontId="32" fillId="0" borderId="11">
      <alignment horizontal="center" vertical="center" wrapText="1"/>
      <protection/>
    </xf>
    <xf numFmtId="0" fontId="32" fillId="25" borderId="12">
      <alignment/>
      <protection/>
    </xf>
    <xf numFmtId="0" fontId="32" fillId="25" borderId="0">
      <alignment shrinkToFit="1"/>
      <protection/>
    </xf>
    <xf numFmtId="0" fontId="35" fillId="0" borderId="12">
      <alignment horizontal="right"/>
      <protection/>
    </xf>
    <xf numFmtId="4" fontId="35" fillId="12" borderId="12">
      <alignment horizontal="right" vertical="top" shrinkToFit="1"/>
      <protection/>
    </xf>
    <xf numFmtId="4" fontId="35" fillId="9" borderId="1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5" fillId="0" borderId="11">
      <alignment vertical="top" wrapText="1"/>
      <protection/>
    </xf>
    <xf numFmtId="0" fontId="35" fillId="0" borderId="11">
      <alignment vertical="top" wrapText="1"/>
      <protection/>
    </xf>
    <xf numFmtId="49" fontId="32" fillId="0" borderId="11">
      <alignment horizontal="center" vertical="top" shrinkToFit="1"/>
      <protection/>
    </xf>
    <xf numFmtId="49" fontId="32" fillId="0" borderId="11">
      <alignment horizontal="center" vertical="top" shrinkToFit="1"/>
      <protection/>
    </xf>
    <xf numFmtId="4" fontId="35" fillId="12" borderId="11">
      <alignment horizontal="right" vertical="top" shrinkToFit="1"/>
      <protection/>
    </xf>
    <xf numFmtId="4" fontId="35" fillId="12" borderId="11">
      <alignment horizontal="right" vertical="top" shrinkToFit="1"/>
      <protection/>
    </xf>
    <xf numFmtId="4" fontId="35" fillId="9" borderId="11">
      <alignment horizontal="right" vertical="top" shrinkToFit="1"/>
      <protection/>
    </xf>
    <xf numFmtId="0" fontId="32" fillId="25" borderId="13">
      <alignment/>
      <protection/>
    </xf>
    <xf numFmtId="0" fontId="32" fillId="25" borderId="13">
      <alignment horizontal="center"/>
      <protection/>
    </xf>
    <xf numFmtId="4" fontId="35" fillId="0" borderId="11">
      <alignment horizontal="right" vertical="top" shrinkToFit="1"/>
      <protection/>
    </xf>
    <xf numFmtId="49" fontId="32" fillId="0" borderId="11">
      <alignment vertical="top" wrapText="1"/>
      <protection/>
    </xf>
    <xf numFmtId="4" fontId="32" fillId="0" borderId="11">
      <alignment horizontal="right" vertical="top" shrinkToFit="1"/>
      <protection/>
    </xf>
    <xf numFmtId="0" fontId="32" fillId="25" borderId="13">
      <alignment shrinkToFit="1"/>
      <protection/>
    </xf>
    <xf numFmtId="0" fontId="32" fillId="25" borderId="12">
      <alignment horizontal="center"/>
      <protection/>
    </xf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1" applyNumberFormat="0" applyAlignment="0" applyProtection="0"/>
    <xf numFmtId="0" fontId="5" fillId="25" borderId="8" applyNumberFormat="0" applyAlignment="0" applyProtection="0"/>
    <xf numFmtId="0" fontId="6" fillId="25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24" borderId="2" applyNumberFormat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5" fillId="0" borderId="0">
      <alignment vertical="top" wrapText="1"/>
      <protection/>
    </xf>
    <xf numFmtId="0" fontId="0" fillId="29" borderId="0">
      <alignment/>
      <protection/>
    </xf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shrinkToFit="1"/>
    </xf>
    <xf numFmtId="0" fontId="37" fillId="0" borderId="19" xfId="126" applyFont="1" applyFill="1" applyBorder="1" applyAlignment="1">
      <alignment vertical="center" wrapText="1"/>
      <protection/>
    </xf>
    <xf numFmtId="3" fontId="37" fillId="0" borderId="19" xfId="0" applyNumberFormat="1" applyFont="1" applyFill="1" applyBorder="1" applyAlignment="1">
      <alignment horizontal="center" vertical="center" shrinkToFit="1"/>
    </xf>
    <xf numFmtId="3" fontId="37" fillId="0" borderId="19" xfId="126" applyNumberFormat="1" applyFont="1" applyFill="1" applyBorder="1" applyAlignment="1">
      <alignment horizontal="center" vertical="center" shrinkToFit="1"/>
      <protection/>
    </xf>
    <xf numFmtId="0" fontId="37" fillId="0" borderId="19" xfId="126" applyNumberFormat="1" applyFont="1" applyFill="1" applyBorder="1" applyAlignment="1">
      <alignment horizontal="center" vertical="center" shrinkToFit="1"/>
      <protection/>
    </xf>
    <xf numFmtId="0" fontId="20" fillId="0" borderId="19" xfId="126" applyFont="1" applyFill="1" applyBorder="1" applyAlignment="1">
      <alignment vertical="center" wrapText="1"/>
      <protection/>
    </xf>
    <xf numFmtId="49" fontId="20" fillId="0" borderId="19" xfId="0" applyNumberFormat="1" applyFont="1" applyFill="1" applyBorder="1" applyAlignment="1">
      <alignment horizontal="center" vertical="center" shrinkToFit="1"/>
    </xf>
    <xf numFmtId="0" fontId="20" fillId="0" borderId="19" xfId="126" applyNumberFormat="1" applyFont="1" applyFill="1" applyBorder="1" applyAlignment="1">
      <alignment horizontal="center" vertical="center" shrinkToFit="1"/>
      <protection/>
    </xf>
    <xf numFmtId="3" fontId="20" fillId="0" borderId="19" xfId="0" applyNumberFormat="1" applyFont="1" applyFill="1" applyBorder="1" applyAlignment="1">
      <alignment horizontal="center" vertical="center" shrinkToFi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19" xfId="126" applyNumberFormat="1" applyFont="1" applyFill="1" applyBorder="1" applyAlignment="1">
      <alignment horizontal="center" vertical="center" shrinkToFit="1"/>
      <protection/>
    </xf>
    <xf numFmtId="0" fontId="20" fillId="0" borderId="11" xfId="94" applyNumberFormat="1" applyFont="1" applyFill="1" applyAlignment="1" applyProtection="1">
      <alignment horizontal="center" vertical="center" shrinkToFit="1"/>
      <protection/>
    </xf>
    <xf numFmtId="4" fontId="20" fillId="0" borderId="19" xfId="0" applyNumberFormat="1" applyFont="1" applyFill="1" applyBorder="1" applyAlignment="1">
      <alignment horizontal="right" vertical="center" shrinkToFit="1"/>
    </xf>
    <xf numFmtId="4" fontId="21" fillId="0" borderId="19" xfId="96" applyNumberFormat="1" applyFont="1" applyFill="1" applyBorder="1" applyAlignment="1" applyProtection="1">
      <alignment horizontal="right" vertical="center" shrinkToFit="1"/>
      <protection/>
    </xf>
    <xf numFmtId="3" fontId="20" fillId="0" borderId="11" xfId="94" applyNumberFormat="1" applyFont="1" applyFill="1" applyAlignment="1" applyProtection="1">
      <alignment horizontal="center" vertical="center" shrinkToFit="1"/>
      <protection/>
    </xf>
    <xf numFmtId="0" fontId="21" fillId="0" borderId="19" xfId="91" applyNumberFormat="1" applyFont="1" applyFill="1" applyBorder="1" applyAlignment="1" applyProtection="1">
      <alignment vertical="center" wrapText="1"/>
      <protection/>
    </xf>
    <xf numFmtId="4" fontId="21" fillId="0" borderId="19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 wrapText="1"/>
    </xf>
    <xf numFmtId="4" fontId="37" fillId="0" borderId="21" xfId="87" applyNumberFormat="1" applyFont="1" applyFill="1" applyBorder="1" applyAlignment="1" applyProtection="1">
      <alignment horizontal="right" vertical="center" shrinkToFit="1"/>
      <protection locked="0"/>
    </xf>
    <xf numFmtId="4" fontId="20" fillId="0" borderId="21" xfId="95" applyNumberFormat="1" applyFont="1" applyFill="1" applyBorder="1" applyAlignment="1" applyProtection="1">
      <alignment horizontal="right" vertical="center" shrinkToFit="1"/>
      <protection locked="0"/>
    </xf>
    <xf numFmtId="4" fontId="20" fillId="0" borderId="22" xfId="96" applyNumberFormat="1" applyFont="1" applyFill="1" applyBorder="1" applyAlignment="1" applyProtection="1">
      <alignment horizontal="right" vertical="center" shrinkToFit="1"/>
      <protection/>
    </xf>
    <xf numFmtId="4" fontId="20" fillId="0" borderId="22" xfId="0" applyNumberFormat="1" applyFont="1" applyFill="1" applyBorder="1" applyAlignment="1">
      <alignment horizontal="right" vertical="center" wrapText="1"/>
    </xf>
    <xf numFmtId="4" fontId="20" fillId="0" borderId="19" xfId="96" applyNumberFormat="1" applyFont="1" applyFill="1" applyBorder="1" applyAlignment="1" applyProtection="1">
      <alignment horizontal="right" vertical="center" shrinkToFit="1"/>
      <protection/>
    </xf>
    <xf numFmtId="0" fontId="20" fillId="0" borderId="19" xfId="0" applyNumberFormat="1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21" fillId="0" borderId="19" xfId="92" applyNumberFormat="1" applyFont="1" applyFill="1" applyBorder="1" applyAlignment="1" applyProtection="1">
      <alignment vertical="center" wrapText="1"/>
      <protection/>
    </xf>
    <xf numFmtId="0" fontId="22" fillId="5" borderId="19" xfId="0" applyFont="1" applyFill="1" applyBorder="1" applyAlignment="1">
      <alignment vertical="center"/>
    </xf>
    <xf numFmtId="4" fontId="37" fillId="5" borderId="21" xfId="87" applyNumberFormat="1" applyFont="1" applyFill="1" applyBorder="1" applyAlignment="1" applyProtection="1">
      <alignment horizontal="right" vertical="center" shrinkToFit="1"/>
      <protection/>
    </xf>
    <xf numFmtId="0" fontId="37" fillId="12" borderId="19" xfId="0" applyFont="1" applyFill="1" applyBorder="1" applyAlignment="1">
      <alignment vertical="center" wrapText="1"/>
    </xf>
    <xf numFmtId="49" fontId="37" fillId="12" borderId="19" xfId="0" applyNumberFormat="1" applyFont="1" applyFill="1" applyBorder="1" applyAlignment="1">
      <alignment horizontal="center" vertical="center" shrinkToFit="1"/>
    </xf>
    <xf numFmtId="0" fontId="37" fillId="12" borderId="19" xfId="0" applyFont="1" applyFill="1" applyBorder="1" applyAlignment="1">
      <alignment horizontal="center" vertical="center" wrapText="1"/>
    </xf>
    <xf numFmtId="0" fontId="37" fillId="12" borderId="19" xfId="0" applyNumberFormat="1" applyFont="1" applyFill="1" applyBorder="1" applyAlignment="1">
      <alignment horizontal="center" vertical="center" wrapText="1"/>
    </xf>
    <xf numFmtId="4" fontId="37" fillId="12" borderId="21" xfId="87" applyNumberFormat="1" applyFont="1" applyFill="1" applyBorder="1" applyAlignment="1" applyProtection="1">
      <alignment horizontal="right" vertical="center" shrinkToFit="1"/>
      <protection locked="0"/>
    </xf>
    <xf numFmtId="2" fontId="20" fillId="0" borderId="19" xfId="0" applyNumberFormat="1" applyFont="1" applyFill="1" applyBorder="1" applyAlignment="1">
      <alignment horizontal="center" vertical="center" shrinkToFit="1"/>
    </xf>
    <xf numFmtId="3" fontId="37" fillId="0" borderId="19" xfId="0" applyNumberFormat="1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49" fontId="37" fillId="0" borderId="19" xfId="125" applyNumberFormat="1" applyFont="1" applyFill="1" applyBorder="1" applyAlignment="1">
      <alignment horizontal="center" vertical="center" wrapText="1"/>
      <protection/>
    </xf>
    <xf numFmtId="49" fontId="20" fillId="0" borderId="19" xfId="125" applyNumberFormat="1" applyFont="1" applyFill="1" applyBorder="1" applyAlignment="1">
      <alignment horizontal="center" vertical="center" wrapText="1"/>
      <protection/>
    </xf>
    <xf numFmtId="0" fontId="37" fillId="30" borderId="19" xfId="0" applyFont="1" applyFill="1" applyBorder="1" applyAlignment="1">
      <alignment horizontal="center" vertical="center" wrapText="1"/>
    </xf>
    <xf numFmtId="4" fontId="37" fillId="30" borderId="21" xfId="87" applyNumberFormat="1" applyFont="1" applyFill="1" applyBorder="1" applyAlignment="1" applyProtection="1">
      <alignment horizontal="right" vertical="center" shrinkToFit="1"/>
      <protection locked="0"/>
    </xf>
    <xf numFmtId="3" fontId="42" fillId="0" borderId="19" xfId="0" applyNumberFormat="1" applyFont="1" applyFill="1" applyBorder="1" applyAlignment="1">
      <alignment horizontal="center" vertical="center" shrinkToFit="1"/>
    </xf>
    <xf numFmtId="3" fontId="42" fillId="0" borderId="19" xfId="0" applyNumberFormat="1" applyFont="1" applyFill="1" applyBorder="1" applyAlignment="1">
      <alignment horizontal="center" vertical="center" wrapText="1"/>
    </xf>
    <xf numFmtId="0" fontId="20" fillId="0" borderId="19" xfId="91" applyNumberFormat="1" applyFont="1" applyFill="1" applyBorder="1" applyAlignment="1" applyProtection="1">
      <alignment vertical="center" wrapText="1"/>
      <protection locked="0"/>
    </xf>
    <xf numFmtId="3" fontId="20" fillId="0" borderId="19" xfId="93" applyNumberFormat="1" applyFont="1" applyFill="1" applyBorder="1" applyAlignment="1" applyProtection="1">
      <alignment horizontal="center" vertical="center" shrinkToFit="1"/>
      <protection locked="0"/>
    </xf>
    <xf numFmtId="0" fontId="20" fillId="0" borderId="19" xfId="93" applyNumberFormat="1" applyFont="1" applyFill="1" applyBorder="1" applyAlignment="1" applyProtection="1">
      <alignment horizontal="center" vertical="center" shrinkToFit="1"/>
      <protection locked="0"/>
    </xf>
    <xf numFmtId="0" fontId="20" fillId="30" borderId="19" xfId="0" applyFont="1" applyFill="1" applyBorder="1" applyAlignment="1">
      <alignment horizontal="center" vertical="center" wrapText="1"/>
    </xf>
    <xf numFmtId="4" fontId="20" fillId="30" borderId="21" xfId="87" applyNumberFormat="1" applyFont="1" applyFill="1" applyBorder="1" applyAlignment="1" applyProtection="1">
      <alignment horizontal="right" vertical="center" shrinkToFit="1"/>
      <protection locked="0"/>
    </xf>
    <xf numFmtId="0" fontId="22" fillId="0" borderId="19" xfId="91" applyNumberFormat="1" applyFont="1" applyFill="1" applyBorder="1" applyAlignment="1" applyProtection="1">
      <alignment vertical="center" wrapText="1"/>
      <protection/>
    </xf>
    <xf numFmtId="0" fontId="37" fillId="0" borderId="11" xfId="94" applyNumberFormat="1" applyFont="1" applyFill="1" applyAlignment="1" applyProtection="1">
      <alignment horizontal="center" vertical="center" shrinkToFit="1"/>
      <protection/>
    </xf>
    <xf numFmtId="0" fontId="20" fillId="0" borderId="11" xfId="92" applyNumberFormat="1" applyFont="1" applyFill="1" applyProtection="1">
      <alignment vertical="top" wrapText="1"/>
      <protection/>
    </xf>
    <xf numFmtId="0" fontId="43" fillId="0" borderId="11" xfId="92" applyNumberFormat="1" applyFont="1" applyFill="1" applyProtection="1">
      <alignment vertical="top" wrapText="1"/>
      <protection/>
    </xf>
    <xf numFmtId="0" fontId="43" fillId="0" borderId="11" xfId="0" applyNumberFormat="1" applyFont="1" applyFill="1" applyBorder="1" applyAlignment="1">
      <alignment horizontal="left" vertical="center" wrapText="1"/>
    </xf>
    <xf numFmtId="0" fontId="44" fillId="30" borderId="19" xfId="0" applyFont="1" applyFill="1" applyBorder="1" applyAlignment="1">
      <alignment horizontal="left" vertical="center" wrapText="1" shrinkToFit="1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3_Документ" xfId="92"/>
    <cellStyle name="xl34" xfId="93"/>
    <cellStyle name="xl34_Документ" xfId="94"/>
    <cellStyle name="xl35" xfId="95"/>
    <cellStyle name="xl35_Документ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_15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tabSelected="1" view="pageBreakPreview" zoomScale="75" zoomScaleSheetLayoutView="75" workbookViewId="0" topLeftCell="A1">
      <selection activeCell="L6" sqref="L6:M6"/>
    </sheetView>
  </sheetViews>
  <sheetFormatPr defaultColWidth="9.125" defaultRowHeight="12.75" outlineLevelRow="1"/>
  <cols>
    <col min="1" max="1" width="40.00390625" style="34" customWidth="1"/>
    <col min="2" max="2" width="5.50390625" style="34" customWidth="1"/>
    <col min="3" max="3" width="6.625" style="34" customWidth="1"/>
    <col min="4" max="4" width="5.875" style="34" customWidth="1"/>
    <col min="5" max="5" width="7.625" style="34" customWidth="1"/>
    <col min="6" max="6" width="14.50390625" style="34" customWidth="1"/>
    <col min="7" max="7" width="7.625" style="34" customWidth="1"/>
    <col min="8" max="8" width="11.875" style="34" customWidth="1"/>
    <col min="9" max="9" width="11.625" style="34" customWidth="1"/>
    <col min="10" max="10" width="14.375" style="34" customWidth="1"/>
    <col min="11" max="11" width="17.25390625" style="34" customWidth="1"/>
    <col min="12" max="13" width="16.625" style="34" customWidth="1"/>
    <col min="14" max="14" width="18.625" style="31" customWidth="1"/>
    <col min="15" max="16" width="16.625" style="34" customWidth="1"/>
    <col min="17" max="17" width="19.375" style="31" customWidth="1"/>
    <col min="18" max="18" width="17.00390625" style="31" customWidth="1"/>
    <col min="19" max="19" width="16.625" style="31" customWidth="1"/>
    <col min="20" max="16384" width="9.125" style="31" customWidth="1"/>
  </cols>
  <sheetData>
    <row r="1" spans="1:19" ht="23.2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7.25" customHeight="1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50.25" customHeight="1">
      <c r="A3" s="32"/>
      <c r="B3" s="32"/>
      <c r="C3" s="32"/>
      <c r="D3" s="32"/>
      <c r="E3" s="33"/>
      <c r="F3" s="33"/>
      <c r="G3" s="33"/>
      <c r="H3" s="33"/>
      <c r="I3" s="33"/>
      <c r="J3" s="32"/>
      <c r="S3" s="35" t="s">
        <v>12</v>
      </c>
    </row>
    <row r="4" spans="1:19" s="37" customFormat="1" ht="46.5">
      <c r="A4" s="1" t="s">
        <v>4</v>
      </c>
      <c r="B4" s="2" t="s">
        <v>5</v>
      </c>
      <c r="C4" s="2" t="s">
        <v>6</v>
      </c>
      <c r="D4" s="2" t="s">
        <v>13</v>
      </c>
      <c r="E4" s="2" t="s">
        <v>7</v>
      </c>
      <c r="F4" s="2" t="s">
        <v>8</v>
      </c>
      <c r="G4" s="2" t="s">
        <v>9</v>
      </c>
      <c r="H4" s="36" t="s">
        <v>20</v>
      </c>
      <c r="I4" s="36" t="s">
        <v>21</v>
      </c>
      <c r="J4" s="36" t="s">
        <v>22</v>
      </c>
      <c r="K4" s="20" t="s">
        <v>25</v>
      </c>
      <c r="L4" s="28" t="s">
        <v>23</v>
      </c>
      <c r="M4" s="28" t="s">
        <v>24</v>
      </c>
      <c r="N4" s="29" t="s">
        <v>29</v>
      </c>
      <c r="O4" s="28" t="s">
        <v>23</v>
      </c>
      <c r="P4" s="28" t="s">
        <v>24</v>
      </c>
      <c r="Q4" s="29" t="s">
        <v>31</v>
      </c>
      <c r="R4" s="28" t="s">
        <v>23</v>
      </c>
      <c r="S4" s="28" t="s">
        <v>24</v>
      </c>
    </row>
    <row r="5" spans="1:19" s="37" customFormat="1" ht="15.75" customHeight="1">
      <c r="A5" s="20" t="s">
        <v>2</v>
      </c>
      <c r="B5" s="27" t="s">
        <v>10</v>
      </c>
      <c r="C5" s="27" t="s">
        <v>11</v>
      </c>
      <c r="D5" s="27">
        <v>4</v>
      </c>
      <c r="E5" s="27">
        <v>5</v>
      </c>
      <c r="F5" s="27">
        <v>6</v>
      </c>
      <c r="G5" s="27">
        <v>7</v>
      </c>
      <c r="H5" s="38">
        <v>8</v>
      </c>
      <c r="I5" s="38">
        <v>9</v>
      </c>
      <c r="J5" s="38">
        <v>10</v>
      </c>
      <c r="K5" s="27">
        <v>11</v>
      </c>
      <c r="L5" s="27">
        <v>12</v>
      </c>
      <c r="M5" s="27">
        <v>13</v>
      </c>
      <c r="N5" s="38">
        <v>14</v>
      </c>
      <c r="O5" s="27">
        <v>15</v>
      </c>
      <c r="P5" s="27">
        <v>16</v>
      </c>
      <c r="Q5" s="38">
        <v>17</v>
      </c>
      <c r="R5" s="38">
        <v>18</v>
      </c>
      <c r="S5" s="38">
        <v>19</v>
      </c>
    </row>
    <row r="6" spans="1:19" s="35" customFormat="1" ht="78">
      <c r="A6" s="42" t="s">
        <v>43</v>
      </c>
      <c r="B6" s="43" t="s">
        <v>1</v>
      </c>
      <c r="C6" s="44"/>
      <c r="D6" s="44"/>
      <c r="E6" s="44"/>
      <c r="F6" s="45"/>
      <c r="G6" s="44"/>
      <c r="H6" s="44"/>
      <c r="I6" s="44"/>
      <c r="J6" s="44"/>
      <c r="K6" s="46">
        <f>K7+K13+K19</f>
        <v>63039732</v>
      </c>
      <c r="L6" s="46">
        <f aca="true" t="shared" si="0" ref="L6:S6">L7+L13+L19</f>
        <v>63003507</v>
      </c>
      <c r="M6" s="46">
        <f t="shared" si="0"/>
        <v>36225</v>
      </c>
      <c r="N6" s="46">
        <f t="shared" si="0"/>
        <v>0</v>
      </c>
      <c r="O6" s="46">
        <f t="shared" si="0"/>
        <v>0</v>
      </c>
      <c r="P6" s="46">
        <f t="shared" si="0"/>
        <v>0</v>
      </c>
      <c r="Q6" s="46">
        <f t="shared" si="0"/>
        <v>4000000</v>
      </c>
      <c r="R6" s="46">
        <f t="shared" si="0"/>
        <v>3960000</v>
      </c>
      <c r="S6" s="46">
        <f t="shared" si="0"/>
        <v>40000</v>
      </c>
    </row>
    <row r="7" spans="1:19" s="35" customFormat="1" ht="62.25">
      <c r="A7" s="4" t="s">
        <v>35</v>
      </c>
      <c r="B7" s="56" t="s">
        <v>1</v>
      </c>
      <c r="C7" s="56" t="s">
        <v>3</v>
      </c>
      <c r="D7" s="57">
        <v>61</v>
      </c>
      <c r="E7" s="6"/>
      <c r="F7" s="7"/>
      <c r="G7" s="6"/>
      <c r="H7" s="54"/>
      <c r="I7" s="54"/>
      <c r="J7" s="54"/>
      <c r="K7" s="55">
        <f>K8</f>
        <v>61832232</v>
      </c>
      <c r="L7" s="55">
        <f aca="true" t="shared" si="1" ref="L7:S7">L8</f>
        <v>61832232</v>
      </c>
      <c r="M7" s="55">
        <f t="shared" si="1"/>
        <v>0</v>
      </c>
      <c r="N7" s="55">
        <f t="shared" si="1"/>
        <v>0</v>
      </c>
      <c r="O7" s="55">
        <f t="shared" si="1"/>
        <v>0</v>
      </c>
      <c r="P7" s="55">
        <f t="shared" si="1"/>
        <v>0</v>
      </c>
      <c r="Q7" s="55">
        <f t="shared" si="1"/>
        <v>0</v>
      </c>
      <c r="R7" s="55">
        <f t="shared" si="1"/>
        <v>0</v>
      </c>
      <c r="S7" s="55">
        <f t="shared" si="1"/>
        <v>0</v>
      </c>
    </row>
    <row r="8" spans="1:19" s="35" customFormat="1" ht="18" customHeight="1">
      <c r="A8" s="58" t="s">
        <v>34</v>
      </c>
      <c r="B8" s="11" t="s">
        <v>1</v>
      </c>
      <c r="C8" s="11" t="s">
        <v>3</v>
      </c>
      <c r="D8" s="12">
        <v>61</v>
      </c>
      <c r="E8" s="59" t="s">
        <v>0</v>
      </c>
      <c r="F8" s="60"/>
      <c r="G8" s="59"/>
      <c r="H8" s="54"/>
      <c r="I8" s="54"/>
      <c r="J8" s="54"/>
      <c r="K8" s="62">
        <f>K9</f>
        <v>61832232</v>
      </c>
      <c r="L8" s="62">
        <f aca="true" t="shared" si="2" ref="L8:S8">L9</f>
        <v>61832232</v>
      </c>
      <c r="M8" s="62">
        <f t="shared" si="2"/>
        <v>0</v>
      </c>
      <c r="N8" s="62">
        <f t="shared" si="2"/>
        <v>0</v>
      </c>
      <c r="O8" s="62">
        <f t="shared" si="2"/>
        <v>0</v>
      </c>
      <c r="P8" s="62">
        <f t="shared" si="2"/>
        <v>0</v>
      </c>
      <c r="Q8" s="62">
        <f t="shared" si="2"/>
        <v>0</v>
      </c>
      <c r="R8" s="62">
        <f t="shared" si="2"/>
        <v>0</v>
      </c>
      <c r="S8" s="62">
        <f t="shared" si="2"/>
        <v>0</v>
      </c>
    </row>
    <row r="9" spans="1:19" s="35" customFormat="1" ht="108.75">
      <c r="A9" s="58" t="s">
        <v>36</v>
      </c>
      <c r="B9" s="11" t="s">
        <v>1</v>
      </c>
      <c r="C9" s="11" t="s">
        <v>3</v>
      </c>
      <c r="D9" s="12">
        <v>61</v>
      </c>
      <c r="E9" s="59" t="s">
        <v>0</v>
      </c>
      <c r="F9" s="60" t="s">
        <v>37</v>
      </c>
      <c r="G9" s="59"/>
      <c r="H9" s="54"/>
      <c r="I9" s="54"/>
      <c r="J9" s="54"/>
      <c r="K9" s="62">
        <f>K10</f>
        <v>61832232</v>
      </c>
      <c r="L9" s="62">
        <f aca="true" t="shared" si="3" ref="L9:S9">L10</f>
        <v>61832232</v>
      </c>
      <c r="M9" s="62">
        <f t="shared" si="3"/>
        <v>0</v>
      </c>
      <c r="N9" s="62">
        <f t="shared" si="3"/>
        <v>0</v>
      </c>
      <c r="O9" s="62">
        <f t="shared" si="3"/>
        <v>0</v>
      </c>
      <c r="P9" s="62">
        <f t="shared" si="3"/>
        <v>0</v>
      </c>
      <c r="Q9" s="62">
        <f t="shared" si="3"/>
        <v>0</v>
      </c>
      <c r="R9" s="62">
        <f t="shared" si="3"/>
        <v>0</v>
      </c>
      <c r="S9" s="62">
        <f t="shared" si="3"/>
        <v>0</v>
      </c>
    </row>
    <row r="10" spans="1:19" s="35" customFormat="1" ht="46.5">
      <c r="A10" s="58" t="s">
        <v>16</v>
      </c>
      <c r="B10" s="11" t="s">
        <v>1</v>
      </c>
      <c r="C10" s="11" t="s">
        <v>3</v>
      </c>
      <c r="D10" s="12">
        <v>61</v>
      </c>
      <c r="E10" s="59" t="s">
        <v>0</v>
      </c>
      <c r="F10" s="60" t="s">
        <v>37</v>
      </c>
      <c r="G10" s="59" t="s">
        <v>38</v>
      </c>
      <c r="H10" s="54"/>
      <c r="I10" s="54"/>
      <c r="J10" s="54"/>
      <c r="K10" s="62">
        <f>K11</f>
        <v>61832232</v>
      </c>
      <c r="L10" s="62">
        <f aca="true" t="shared" si="4" ref="L10:S10">L11</f>
        <v>61832232</v>
      </c>
      <c r="M10" s="62">
        <f t="shared" si="4"/>
        <v>0</v>
      </c>
      <c r="N10" s="62">
        <f t="shared" si="4"/>
        <v>0</v>
      </c>
      <c r="O10" s="62">
        <f t="shared" si="4"/>
        <v>0</v>
      </c>
      <c r="P10" s="62">
        <f t="shared" si="4"/>
        <v>0</v>
      </c>
      <c r="Q10" s="62">
        <f t="shared" si="4"/>
        <v>0</v>
      </c>
      <c r="R10" s="62">
        <f t="shared" si="4"/>
        <v>0</v>
      </c>
      <c r="S10" s="62">
        <f t="shared" si="4"/>
        <v>0</v>
      </c>
    </row>
    <row r="11" spans="1:19" s="35" customFormat="1" ht="15">
      <c r="A11" s="58" t="s">
        <v>39</v>
      </c>
      <c r="B11" s="11" t="s">
        <v>1</v>
      </c>
      <c r="C11" s="11" t="s">
        <v>3</v>
      </c>
      <c r="D11" s="12">
        <v>61</v>
      </c>
      <c r="E11" s="59" t="s">
        <v>0</v>
      </c>
      <c r="F11" s="60" t="s">
        <v>37</v>
      </c>
      <c r="G11" s="59" t="s">
        <v>40</v>
      </c>
      <c r="H11" s="54"/>
      <c r="I11" s="54"/>
      <c r="J11" s="54"/>
      <c r="K11" s="62">
        <f>K12</f>
        <v>61832232</v>
      </c>
      <c r="L11" s="62">
        <f aca="true" t="shared" si="5" ref="L11:S11">L12</f>
        <v>61832232</v>
      </c>
      <c r="M11" s="62">
        <f t="shared" si="5"/>
        <v>0</v>
      </c>
      <c r="N11" s="62">
        <f t="shared" si="5"/>
        <v>0</v>
      </c>
      <c r="O11" s="62">
        <f t="shared" si="5"/>
        <v>0</v>
      </c>
      <c r="P11" s="62">
        <f t="shared" si="5"/>
        <v>0</v>
      </c>
      <c r="Q11" s="62">
        <f t="shared" si="5"/>
        <v>0</v>
      </c>
      <c r="R11" s="62">
        <f t="shared" si="5"/>
        <v>0</v>
      </c>
      <c r="S11" s="62">
        <f t="shared" si="5"/>
        <v>0</v>
      </c>
    </row>
    <row r="12" spans="1:19" s="35" customFormat="1" ht="62.25">
      <c r="A12" s="68" t="s">
        <v>41</v>
      </c>
      <c r="B12" s="11" t="s">
        <v>1</v>
      </c>
      <c r="C12" s="11" t="s">
        <v>3</v>
      </c>
      <c r="D12" s="12">
        <v>61</v>
      </c>
      <c r="E12" s="59" t="s">
        <v>0</v>
      </c>
      <c r="F12" s="60" t="s">
        <v>37</v>
      </c>
      <c r="G12" s="59">
        <v>414</v>
      </c>
      <c r="H12" s="61" t="s">
        <v>42</v>
      </c>
      <c r="I12" s="61">
        <v>24</v>
      </c>
      <c r="J12" s="61">
        <v>2024</v>
      </c>
      <c r="K12" s="62">
        <f>L12</f>
        <v>61832232</v>
      </c>
      <c r="L12" s="62">
        <v>61832232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</row>
    <row r="13" spans="1:19" s="35" customFormat="1" ht="78">
      <c r="A13" s="63" t="s">
        <v>44</v>
      </c>
      <c r="B13" s="3" t="s">
        <v>1</v>
      </c>
      <c r="C13" s="5">
        <v>0</v>
      </c>
      <c r="D13" s="48">
        <v>74</v>
      </c>
      <c r="E13" s="6"/>
      <c r="F13" s="64"/>
      <c r="G13" s="6"/>
      <c r="H13" s="61"/>
      <c r="I13" s="61"/>
      <c r="J13" s="61"/>
      <c r="K13" s="55">
        <f>K14</f>
        <v>1207500</v>
      </c>
      <c r="L13" s="55">
        <f aca="true" t="shared" si="6" ref="L13:S13">L14</f>
        <v>1171275</v>
      </c>
      <c r="M13" s="55">
        <f t="shared" si="6"/>
        <v>36225</v>
      </c>
      <c r="N13" s="55">
        <f t="shared" si="6"/>
        <v>0</v>
      </c>
      <c r="O13" s="55">
        <f t="shared" si="6"/>
        <v>0</v>
      </c>
      <c r="P13" s="55">
        <f t="shared" si="6"/>
        <v>0</v>
      </c>
      <c r="Q13" s="55">
        <f t="shared" si="6"/>
        <v>0</v>
      </c>
      <c r="R13" s="55">
        <f t="shared" si="6"/>
        <v>0</v>
      </c>
      <c r="S13" s="55">
        <f t="shared" si="6"/>
        <v>0</v>
      </c>
    </row>
    <row r="14" spans="1:19" s="35" customFormat="1" ht="15">
      <c r="A14" s="65" t="s">
        <v>14</v>
      </c>
      <c r="B14" s="11" t="s">
        <v>1</v>
      </c>
      <c r="C14" s="11" t="s">
        <v>3</v>
      </c>
      <c r="D14" s="12">
        <v>74</v>
      </c>
      <c r="E14" s="13">
        <v>900</v>
      </c>
      <c r="F14" s="14"/>
      <c r="G14" s="13"/>
      <c r="H14" s="61"/>
      <c r="I14" s="61"/>
      <c r="J14" s="61"/>
      <c r="K14" s="62">
        <f>K15</f>
        <v>1207500</v>
      </c>
      <c r="L14" s="62">
        <f aca="true" t="shared" si="7" ref="L14:S14">L15</f>
        <v>1171275</v>
      </c>
      <c r="M14" s="62">
        <f t="shared" si="7"/>
        <v>36225</v>
      </c>
      <c r="N14" s="62">
        <f t="shared" si="7"/>
        <v>0</v>
      </c>
      <c r="O14" s="62">
        <f t="shared" si="7"/>
        <v>0</v>
      </c>
      <c r="P14" s="62">
        <f t="shared" si="7"/>
        <v>0</v>
      </c>
      <c r="Q14" s="62">
        <f t="shared" si="7"/>
        <v>0</v>
      </c>
      <c r="R14" s="62">
        <f t="shared" si="7"/>
        <v>0</v>
      </c>
      <c r="S14" s="62">
        <f t="shared" si="7"/>
        <v>0</v>
      </c>
    </row>
    <row r="15" spans="1:19" s="35" customFormat="1" ht="46.5">
      <c r="A15" s="65" t="s">
        <v>45</v>
      </c>
      <c r="B15" s="9" t="s">
        <v>1</v>
      </c>
      <c r="C15" s="11">
        <v>0</v>
      </c>
      <c r="D15" s="12">
        <v>74</v>
      </c>
      <c r="E15" s="13">
        <v>900</v>
      </c>
      <c r="F15" s="14" t="s">
        <v>46</v>
      </c>
      <c r="G15" s="13"/>
      <c r="H15" s="61"/>
      <c r="I15" s="61"/>
      <c r="J15" s="61"/>
      <c r="K15" s="62">
        <f>K16</f>
        <v>1207500</v>
      </c>
      <c r="L15" s="62">
        <f aca="true" t="shared" si="8" ref="L15:S15">L16</f>
        <v>1171275</v>
      </c>
      <c r="M15" s="62">
        <f t="shared" si="8"/>
        <v>36225</v>
      </c>
      <c r="N15" s="62">
        <f t="shared" si="8"/>
        <v>0</v>
      </c>
      <c r="O15" s="62">
        <f t="shared" si="8"/>
        <v>0</v>
      </c>
      <c r="P15" s="62">
        <f t="shared" si="8"/>
        <v>0</v>
      </c>
      <c r="Q15" s="62">
        <f t="shared" si="8"/>
        <v>0</v>
      </c>
      <c r="R15" s="62">
        <f t="shared" si="8"/>
        <v>0</v>
      </c>
      <c r="S15" s="62">
        <f t="shared" si="8"/>
        <v>0</v>
      </c>
    </row>
    <row r="16" spans="1:19" s="35" customFormat="1" ht="54" customHeight="1">
      <c r="A16" s="65" t="s">
        <v>47</v>
      </c>
      <c r="B16" s="11" t="s">
        <v>1</v>
      </c>
      <c r="C16" s="11" t="s">
        <v>3</v>
      </c>
      <c r="D16" s="12">
        <v>74</v>
      </c>
      <c r="E16" s="13">
        <v>900</v>
      </c>
      <c r="F16" s="14" t="s">
        <v>46</v>
      </c>
      <c r="G16" s="13">
        <v>400</v>
      </c>
      <c r="H16" s="61"/>
      <c r="I16" s="61"/>
      <c r="J16" s="61"/>
      <c r="K16" s="62">
        <f>K17</f>
        <v>1207500</v>
      </c>
      <c r="L16" s="62">
        <f aca="true" t="shared" si="9" ref="L16:S16">L17</f>
        <v>1171275</v>
      </c>
      <c r="M16" s="62">
        <f t="shared" si="9"/>
        <v>36225</v>
      </c>
      <c r="N16" s="62">
        <f t="shared" si="9"/>
        <v>0</v>
      </c>
      <c r="O16" s="62">
        <f t="shared" si="9"/>
        <v>0</v>
      </c>
      <c r="P16" s="62">
        <f t="shared" si="9"/>
        <v>0</v>
      </c>
      <c r="Q16" s="62">
        <f t="shared" si="9"/>
        <v>0</v>
      </c>
      <c r="R16" s="62">
        <f t="shared" si="9"/>
        <v>0</v>
      </c>
      <c r="S16" s="62">
        <f t="shared" si="9"/>
        <v>0</v>
      </c>
    </row>
    <row r="17" spans="1:19" s="35" customFormat="1" ht="15">
      <c r="A17" s="18" t="s">
        <v>48</v>
      </c>
      <c r="B17" s="9" t="s">
        <v>1</v>
      </c>
      <c r="C17" s="11" t="s">
        <v>3</v>
      </c>
      <c r="D17" s="12">
        <v>74</v>
      </c>
      <c r="E17" s="13">
        <v>900</v>
      </c>
      <c r="F17" s="14" t="s">
        <v>46</v>
      </c>
      <c r="G17" s="13">
        <v>460</v>
      </c>
      <c r="H17" s="61"/>
      <c r="I17" s="61"/>
      <c r="J17" s="61"/>
      <c r="K17" s="62">
        <f>K18</f>
        <v>1207500</v>
      </c>
      <c r="L17" s="62">
        <f aca="true" t="shared" si="10" ref="L17:S17">L18</f>
        <v>1171275</v>
      </c>
      <c r="M17" s="62">
        <f t="shared" si="10"/>
        <v>36225</v>
      </c>
      <c r="N17" s="62">
        <f t="shared" si="10"/>
        <v>0</v>
      </c>
      <c r="O17" s="62">
        <f t="shared" si="10"/>
        <v>0</v>
      </c>
      <c r="P17" s="62">
        <f t="shared" si="10"/>
        <v>0</v>
      </c>
      <c r="Q17" s="62">
        <f t="shared" si="10"/>
        <v>0</v>
      </c>
      <c r="R17" s="62">
        <f t="shared" si="10"/>
        <v>0</v>
      </c>
      <c r="S17" s="62">
        <f t="shared" si="10"/>
        <v>0</v>
      </c>
    </row>
    <row r="18" spans="1:19" s="35" customFormat="1" ht="46.5">
      <c r="A18" s="66" t="s">
        <v>45</v>
      </c>
      <c r="B18" s="9" t="s">
        <v>1</v>
      </c>
      <c r="C18" s="11" t="s">
        <v>3</v>
      </c>
      <c r="D18" s="12">
        <v>74</v>
      </c>
      <c r="E18" s="13">
        <v>900</v>
      </c>
      <c r="F18" s="14" t="s">
        <v>46</v>
      </c>
      <c r="G18" s="13">
        <v>461</v>
      </c>
      <c r="H18" s="61" t="s">
        <v>49</v>
      </c>
      <c r="I18" s="61">
        <v>1</v>
      </c>
      <c r="J18" s="61">
        <v>2024</v>
      </c>
      <c r="K18" s="62">
        <f>L18+M18</f>
        <v>1207500</v>
      </c>
      <c r="L18" s="62">
        <v>1171275</v>
      </c>
      <c r="M18" s="62">
        <v>36225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</row>
    <row r="19" spans="1:19" s="35" customFormat="1" ht="30.75" outlineLevel="1">
      <c r="A19" s="4" t="s">
        <v>18</v>
      </c>
      <c r="B19" s="3" t="s">
        <v>1</v>
      </c>
      <c r="C19" s="5">
        <v>0</v>
      </c>
      <c r="D19" s="52" t="s">
        <v>32</v>
      </c>
      <c r="E19" s="6"/>
      <c r="F19" s="6"/>
      <c r="G19" s="6"/>
      <c r="H19" s="15"/>
      <c r="I19" s="15"/>
      <c r="J19" s="15"/>
      <c r="K19" s="21">
        <f>K20</f>
        <v>0</v>
      </c>
      <c r="L19" s="21">
        <f aca="true" t="shared" si="11" ref="L19:S20">L20</f>
        <v>0</v>
      </c>
      <c r="M19" s="21">
        <f t="shared" si="11"/>
        <v>0</v>
      </c>
      <c r="N19" s="21">
        <f t="shared" si="11"/>
        <v>0</v>
      </c>
      <c r="O19" s="21">
        <f t="shared" si="11"/>
        <v>0</v>
      </c>
      <c r="P19" s="21">
        <f t="shared" si="11"/>
        <v>0</v>
      </c>
      <c r="Q19" s="21">
        <f t="shared" si="11"/>
        <v>4000000</v>
      </c>
      <c r="R19" s="21">
        <f t="shared" si="11"/>
        <v>3960000</v>
      </c>
      <c r="S19" s="21">
        <f t="shared" si="11"/>
        <v>40000</v>
      </c>
    </row>
    <row r="20" spans="1:19" s="35" customFormat="1" ht="15" outlineLevel="1">
      <c r="A20" s="8" t="s">
        <v>14</v>
      </c>
      <c r="B20" s="9" t="s">
        <v>1</v>
      </c>
      <c r="C20" s="9" t="s">
        <v>3</v>
      </c>
      <c r="D20" s="53" t="s">
        <v>32</v>
      </c>
      <c r="E20" s="13">
        <v>900</v>
      </c>
      <c r="F20" s="10"/>
      <c r="G20" s="13"/>
      <c r="H20" s="15"/>
      <c r="I20" s="15"/>
      <c r="J20" s="15"/>
      <c r="K20" s="22">
        <f>K21</f>
        <v>0</v>
      </c>
      <c r="L20" s="22">
        <f t="shared" si="11"/>
        <v>0</v>
      </c>
      <c r="M20" s="22">
        <f t="shared" si="11"/>
        <v>0</v>
      </c>
      <c r="N20" s="22">
        <f t="shared" si="11"/>
        <v>0</v>
      </c>
      <c r="O20" s="22">
        <f t="shared" si="11"/>
        <v>0</v>
      </c>
      <c r="P20" s="22">
        <f t="shared" si="11"/>
        <v>0</v>
      </c>
      <c r="Q20" s="22">
        <f t="shared" si="11"/>
        <v>4000000</v>
      </c>
      <c r="R20" s="22">
        <f t="shared" si="11"/>
        <v>3960000</v>
      </c>
      <c r="S20" s="22">
        <f t="shared" si="11"/>
        <v>40000</v>
      </c>
    </row>
    <row r="21" spans="1:19" s="35" customFormat="1" ht="46.5" outlineLevel="1">
      <c r="A21" s="39" t="s">
        <v>26</v>
      </c>
      <c r="B21" s="9" t="s">
        <v>1</v>
      </c>
      <c r="C21" s="9" t="s">
        <v>3</v>
      </c>
      <c r="D21" s="53" t="s">
        <v>32</v>
      </c>
      <c r="E21" s="13">
        <v>900</v>
      </c>
      <c r="F21" s="10" t="s">
        <v>33</v>
      </c>
      <c r="G21" s="17"/>
      <c r="H21" s="15"/>
      <c r="I21" s="15"/>
      <c r="J21" s="15"/>
      <c r="K21" s="23">
        <f aca="true" t="shared" si="12" ref="K21:Q22">K22</f>
        <v>0</v>
      </c>
      <c r="L21" s="16">
        <f aca="true" t="shared" si="13" ref="L21:P23">L22</f>
        <v>0</v>
      </c>
      <c r="M21" s="16">
        <f t="shared" si="13"/>
        <v>0</v>
      </c>
      <c r="N21" s="25">
        <f t="shared" si="12"/>
        <v>0</v>
      </c>
      <c r="O21" s="25">
        <f t="shared" si="12"/>
        <v>0</v>
      </c>
      <c r="P21" s="25">
        <f t="shared" si="12"/>
        <v>0</v>
      </c>
      <c r="Q21" s="25">
        <f t="shared" si="12"/>
        <v>4000000</v>
      </c>
      <c r="R21" s="19">
        <f aca="true" t="shared" si="14" ref="R21:S23">R22</f>
        <v>3960000</v>
      </c>
      <c r="S21" s="19">
        <f t="shared" si="14"/>
        <v>40000</v>
      </c>
    </row>
    <row r="22" spans="1:19" s="35" customFormat="1" ht="46.5" outlineLevel="1">
      <c r="A22" s="18" t="s">
        <v>16</v>
      </c>
      <c r="B22" s="9" t="s">
        <v>1</v>
      </c>
      <c r="C22" s="9" t="s">
        <v>3</v>
      </c>
      <c r="D22" s="53" t="s">
        <v>32</v>
      </c>
      <c r="E22" s="13">
        <v>900</v>
      </c>
      <c r="F22" s="10" t="s">
        <v>33</v>
      </c>
      <c r="G22" s="17">
        <v>400</v>
      </c>
      <c r="H22" s="15"/>
      <c r="I22" s="15"/>
      <c r="J22" s="15"/>
      <c r="K22" s="23">
        <f t="shared" si="12"/>
        <v>0</v>
      </c>
      <c r="L22" s="16">
        <f t="shared" si="13"/>
        <v>0</v>
      </c>
      <c r="M22" s="16">
        <f t="shared" si="13"/>
        <v>0</v>
      </c>
      <c r="N22" s="16">
        <v>0</v>
      </c>
      <c r="O22" s="16">
        <f t="shared" si="13"/>
        <v>0</v>
      </c>
      <c r="P22" s="16">
        <f t="shared" si="13"/>
        <v>0</v>
      </c>
      <c r="Q22" s="25">
        <f t="shared" si="12"/>
        <v>4000000</v>
      </c>
      <c r="R22" s="19">
        <f t="shared" si="14"/>
        <v>3960000</v>
      </c>
      <c r="S22" s="19">
        <f t="shared" si="14"/>
        <v>40000</v>
      </c>
    </row>
    <row r="23" spans="1:19" s="35" customFormat="1" ht="15" outlineLevel="1">
      <c r="A23" s="18" t="s">
        <v>17</v>
      </c>
      <c r="B23" s="9" t="s">
        <v>1</v>
      </c>
      <c r="C23" s="9" t="s">
        <v>3</v>
      </c>
      <c r="D23" s="53" t="s">
        <v>32</v>
      </c>
      <c r="E23" s="13">
        <v>900</v>
      </c>
      <c r="F23" s="10" t="s">
        <v>33</v>
      </c>
      <c r="G23" s="17">
        <v>410</v>
      </c>
      <c r="H23" s="15"/>
      <c r="I23" s="15"/>
      <c r="J23" s="15"/>
      <c r="K23" s="24">
        <f>K24</f>
        <v>0</v>
      </c>
      <c r="L23" s="24">
        <f t="shared" si="13"/>
        <v>0</v>
      </c>
      <c r="M23" s="24">
        <f t="shared" si="13"/>
        <v>0</v>
      </c>
      <c r="N23" s="25">
        <v>0</v>
      </c>
      <c r="O23" s="16">
        <v>0</v>
      </c>
      <c r="P23" s="16">
        <v>0</v>
      </c>
      <c r="Q23" s="25">
        <f>Q24</f>
        <v>4000000</v>
      </c>
      <c r="R23" s="25">
        <f t="shared" si="14"/>
        <v>3960000</v>
      </c>
      <c r="S23" s="25">
        <f t="shared" si="14"/>
        <v>40000</v>
      </c>
    </row>
    <row r="24" spans="1:19" s="35" customFormat="1" ht="66.75" customHeight="1" outlineLevel="1">
      <c r="A24" s="67" t="s">
        <v>27</v>
      </c>
      <c r="B24" s="9" t="s">
        <v>1</v>
      </c>
      <c r="C24" s="9" t="s">
        <v>3</v>
      </c>
      <c r="D24" s="53" t="s">
        <v>32</v>
      </c>
      <c r="E24" s="13">
        <v>900</v>
      </c>
      <c r="F24" s="10" t="s">
        <v>33</v>
      </c>
      <c r="G24" s="17">
        <v>414</v>
      </c>
      <c r="H24" s="30" t="s">
        <v>28</v>
      </c>
      <c r="I24" s="47">
        <v>6</v>
      </c>
      <c r="J24" s="26">
        <v>2026</v>
      </c>
      <c r="K24" s="24">
        <f>L24+M24</f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5">
        <f>R24+S24</f>
        <v>4000000</v>
      </c>
      <c r="R24" s="19">
        <v>3960000</v>
      </c>
      <c r="S24" s="19">
        <v>40000</v>
      </c>
    </row>
    <row r="25" spans="1:19" s="35" customFormat="1" ht="15">
      <c r="A25" s="49" t="s">
        <v>15</v>
      </c>
      <c r="B25" s="49"/>
      <c r="C25" s="49"/>
      <c r="D25" s="49"/>
      <c r="E25" s="49"/>
      <c r="F25" s="49"/>
      <c r="G25" s="49"/>
      <c r="H25" s="40"/>
      <c r="I25" s="40"/>
      <c r="J25" s="40"/>
      <c r="K25" s="41">
        <f>SUM(K6)</f>
        <v>63039732</v>
      </c>
      <c r="L25" s="41">
        <f>SUM(L6)</f>
        <v>63003507</v>
      </c>
      <c r="M25" s="41">
        <f>SUM(M6)</f>
        <v>36225</v>
      </c>
      <c r="N25" s="41">
        <f>SUM(N6)</f>
        <v>0</v>
      </c>
      <c r="O25" s="41">
        <f>SUM(O6)</f>
        <v>0</v>
      </c>
      <c r="P25" s="41">
        <f>SUM(P6)</f>
        <v>0</v>
      </c>
      <c r="Q25" s="41">
        <f>SUM(Q6)</f>
        <v>4000000</v>
      </c>
      <c r="R25" s="41">
        <f>SUM(R6)</f>
        <v>3960000</v>
      </c>
      <c r="S25" s="41">
        <f>SUM(S6)</f>
        <v>40000</v>
      </c>
    </row>
  </sheetData>
  <sheetProtection/>
  <mergeCells count="3">
    <mergeCell ref="A25:G25"/>
    <mergeCell ref="A1:S1"/>
    <mergeCell ref="A2:S2"/>
  </mergeCells>
  <printOptions/>
  <pageMargins left="0.48" right="0.1968503937007874" top="0.1968503937007874" bottom="0.16" header="0.31" footer="0.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Zam</cp:lastModifiedBy>
  <cp:lastPrinted>2019-11-20T11:38:20Z</cp:lastPrinted>
  <dcterms:created xsi:type="dcterms:W3CDTF">2013-11-08T12:19:45Z</dcterms:created>
  <dcterms:modified xsi:type="dcterms:W3CDTF">2023-11-20T07:33:54Z</dcterms:modified>
  <cp:category/>
  <cp:version/>
  <cp:contentType/>
  <cp:contentStatus/>
</cp:coreProperties>
</file>