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МОИ ДОКУМЕНТЫ\БЮДЖЕТ\Бюджет проект\2026\ПРОЕКТ БЮДЖЕТА РАЙОН на 2026-2028 гг\"/>
    </mc:Choice>
  </mc:AlternateContent>
  <xr:revisionPtr revIDLastSave="0" documentId="13_ncr:1_{B3654EF2-F3B3-4F56-9DE9-C3885F8188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ноз основных характеристик" sheetId="6" r:id="rId1"/>
  </sheets>
  <definedNames>
    <definedName name="_xlnm._FilterDatabase" localSheetId="0" hidden="1">'прогноз основных характеристик'!$A$5:$Q$5</definedName>
    <definedName name="_xlnm.Print_Titles" localSheetId="0">'прогноз основных характеристик'!$3:$4</definedName>
    <definedName name="_xlnm.Print_Area" localSheetId="0">'прогноз основных характеристик'!$A$1:$Q$16</definedName>
    <definedName name="Регионы">#REF!</definedName>
  </definedNames>
  <calcPr calcId="181029"/>
</workbook>
</file>

<file path=xl/calcChain.xml><?xml version="1.0" encoding="utf-8"?>
<calcChain xmlns="http://schemas.openxmlformats.org/spreadsheetml/2006/main">
  <c r="J14" i="6" l="1"/>
  <c r="K14" i="6"/>
  <c r="L14" i="6"/>
  <c r="I14" i="6"/>
  <c r="P12" i="6" l="1"/>
  <c r="P13" i="6"/>
  <c r="P15" i="6"/>
  <c r="N13" i="6"/>
  <c r="N15" i="6"/>
  <c r="O13" i="6"/>
  <c r="O15" i="6"/>
  <c r="Q12" i="6"/>
  <c r="Q13" i="6"/>
  <c r="Q15" i="6"/>
  <c r="L16" i="6" l="1"/>
  <c r="Q16" i="6" s="1"/>
  <c r="J16" i="6"/>
  <c r="K16" i="6"/>
  <c r="P16" i="6" s="1"/>
  <c r="I16" i="6" l="1"/>
  <c r="N12" i="6"/>
  <c r="G14" i="6" l="1"/>
  <c r="Q14" i="6" s="1"/>
  <c r="F14" i="6"/>
  <c r="P14" i="6" s="1"/>
  <c r="D14" i="6"/>
  <c r="E14" i="6"/>
  <c r="O12" i="6"/>
  <c r="O14" i="6" l="1"/>
  <c r="E16" i="6"/>
  <c r="O16" i="6" s="1"/>
  <c r="D16" i="6"/>
  <c r="N16" i="6" s="1"/>
  <c r="N14" i="6"/>
  <c r="P6" i="6"/>
  <c r="M12" i="6"/>
  <c r="M13" i="6"/>
  <c r="M15" i="6" l="1"/>
  <c r="C14" i="6"/>
  <c r="Q8" i="6" l="1"/>
  <c r="Q9" i="6"/>
  <c r="Q10" i="6"/>
  <c r="Q11" i="6"/>
  <c r="P8" i="6"/>
  <c r="P9" i="6"/>
  <c r="P10" i="6"/>
  <c r="P11" i="6"/>
  <c r="O8" i="6"/>
  <c r="O9" i="6"/>
  <c r="O10" i="6"/>
  <c r="O11" i="6"/>
  <c r="N8" i="6"/>
  <c r="N9" i="6"/>
  <c r="N10" i="6"/>
  <c r="N11" i="6"/>
  <c r="M8" i="6"/>
  <c r="M9" i="6"/>
  <c r="M10" i="6"/>
  <c r="M11" i="6"/>
  <c r="Q6" i="6"/>
  <c r="O6" i="6"/>
  <c r="N6" i="6"/>
  <c r="M6" i="6"/>
  <c r="N7" i="6" l="1"/>
  <c r="M7" i="6"/>
  <c r="P7" i="6"/>
  <c r="Q7" i="6"/>
  <c r="O7" i="6"/>
  <c r="H14" i="6" l="1"/>
  <c r="M14" i="6" s="1"/>
  <c r="M16" i="6" s="1"/>
  <c r="H16" i="6" l="1"/>
  <c r="C16" i="6"/>
</calcChain>
</file>

<file path=xl/sharedStrings.xml><?xml version="1.0" encoding="utf-8"?>
<sst xmlns="http://schemas.openxmlformats.org/spreadsheetml/2006/main" count="41" uniqueCount="31">
  <si>
    <t xml:space="preserve">Код бюджетной классификации </t>
  </si>
  <si>
    <t xml:space="preserve">Наименование </t>
  </si>
  <si>
    <t>Консолидированный бюджет</t>
  </si>
  <si>
    <t>1 00 00000 00 0000 000</t>
  </si>
  <si>
    <t xml:space="preserve">НАЛОГОВЫЕ И НЕНАЛОГОВЫЕ ДОХОДЫ                                 </t>
  </si>
  <si>
    <t>2 00 00000 00 0000 000</t>
  </si>
  <si>
    <t>БЕЗВОЗМЕЗДНЫЕ ПОСТУПЛЕНИЯ</t>
  </si>
  <si>
    <t>ИТОГО ДОХОДОВ</t>
  </si>
  <si>
    <t>ИТОГО РАСХОДОВ</t>
  </si>
  <si>
    <t>ДЕФИЦИТ БЮДЖЕТА (-), ПРОФИЦИТ БЮДЖЕТА (+)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</si>
  <si>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</si>
  <si>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</si>
  <si>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</si>
  <si>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</si>
  <si>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</si>
  <si>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</si>
  <si>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</si>
  <si>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</si>
  <si>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 xml:space="preserve">Бюджет Дубровского муниципального района </t>
  </si>
  <si>
    <t>Бюджеты поселений</t>
  </si>
  <si>
    <t>руб.коп.</t>
  </si>
  <si>
    <t>2026 год</t>
  </si>
  <si>
    <t>2 19 60000 00 0000 150</t>
  </si>
  <si>
    <t>Возврат остатков субсидий, субвенций и иных межбюджетных трансфертов, имеющих целевое назначение прошлых лет</t>
  </si>
  <si>
    <t>2 07 05000 00 0000 150</t>
  </si>
  <si>
    <t>Прочие безвозмездные поступления</t>
  </si>
  <si>
    <t>2027 год</t>
  </si>
  <si>
    <t>ПРОГНОЗ ОСНОВНЫХ ХАРАКТЕРИСТИК КОНСОЛИДИРОВАННОГО БЮДЖЕТА ДУБРОВСКОГО МУНИЦИПАЛЬНОГО РАЙОНА  БРЯНСКОЙ ОБЛАСТИ НА 2026 ГОД И НА ПЛАНОВЫЙ ПЕРИОД 2027 И 2028 ГОДОВ</t>
  </si>
  <si>
    <t>2024 год (исполнение)</t>
  </si>
  <si>
    <t>2025 год (оценка)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</si>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</sst>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р_."/>
    <numFmt numFmtId="166" formatCode="#,##0.00_р_.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2"/>
      <name val="Segoe UI"/>
      <family val="2"/>
      <charset val="204"/>
    </font>
    <font>
      <sz val="12"/>
      <name val="Segoe UI"/>
      <family val="2"/>
      <charset val="204"/>
    </font>
    <font>
      <i/>
      <sz val="12"/>
      <name val="Segoe UI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3" fillId="0" borderId="0">
      <alignment wrapText="1"/>
    </xf>
    <xf numFmtId="0" fontId="3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3" fillId="0" borderId="0">
      <alignment horizontal="right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3" fillId="0" borderId="2">
      <alignment horizontal="center" vertical="center" wrapText="1"/>
    </xf>
    <xf numFmtId="0" fontId="5" fillId="0" borderId="2">
      <alignment vertical="top" wrapText="1"/>
    </xf>
    <xf numFmtId="1" fontId="3" fillId="0" borderId="2">
      <alignment horizontal="center" vertical="top" shrinkToFit="1"/>
    </xf>
    <xf numFmtId="4" fontId="5" fillId="3" borderId="2">
      <alignment horizontal="right" vertical="top" shrinkToFit="1"/>
    </xf>
    <xf numFmtId="10" fontId="5" fillId="3" borderId="2">
      <alignment horizontal="right" vertical="top" shrinkToFit="1"/>
    </xf>
    <xf numFmtId="0" fontId="5" fillId="0" borderId="2">
      <alignment horizontal="left"/>
    </xf>
    <xf numFmtId="4" fontId="5" fillId="2" borderId="2">
      <alignment horizontal="right" vertical="top" shrinkToFit="1"/>
    </xf>
    <xf numFmtId="10" fontId="5" fillId="2" borderId="2">
      <alignment horizontal="right" vertical="top" shrinkToFit="1"/>
    </xf>
    <xf numFmtId="0" fontId="3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4" borderId="0"/>
    <xf numFmtId="1" fontId="3" fillId="0" borderId="2">
      <alignment horizontal="left" vertical="top" wrapText="1" indent="2"/>
    </xf>
    <xf numFmtId="0" fontId="3" fillId="4" borderId="0">
      <alignment shrinkToFit="1"/>
    </xf>
    <xf numFmtId="4" fontId="3" fillId="0" borderId="2">
      <alignment horizontal="right" vertical="top" shrinkToFit="1"/>
    </xf>
    <xf numFmtId="10" fontId="3" fillId="0" borderId="2">
      <alignment horizontal="right" vertical="top" shrinkToFit="1"/>
    </xf>
    <xf numFmtId="0" fontId="3" fillId="0" borderId="0">
      <alignment vertical="top"/>
    </xf>
    <xf numFmtId="0" fontId="3" fillId="4" borderId="0">
      <alignment horizontal="center"/>
    </xf>
    <xf numFmtId="0" fontId="3" fillId="4" borderId="0">
      <alignment horizontal="left"/>
    </xf>
    <xf numFmtId="4" fontId="9" fillId="0" borderId="3">
      <alignment horizontal="right"/>
    </xf>
    <xf numFmtId="0" fontId="10" fillId="0" borderId="0"/>
    <xf numFmtId="0" fontId="1" fillId="0" borderId="0"/>
    <xf numFmtId="0" fontId="11" fillId="0" borderId="0">
      <alignment vertical="top" wrapText="1"/>
    </xf>
    <xf numFmtId="9" fontId="13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6" fillId="6" borderId="1" xfId="0" quotePrefix="1" applyNumberFormat="1" applyFont="1" applyFill="1" applyBorder="1" applyAlignment="1">
      <alignment horizontal="left" vertical="center" wrapText="1"/>
    </xf>
    <xf numFmtId="0" fontId="7" fillId="5" borderId="0" xfId="0" applyFont="1" applyFill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164" fontId="7" fillId="5" borderId="0" xfId="0" applyNumberFormat="1" applyFont="1" applyFill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49" fontId="6" fillId="0" borderId="1" xfId="0" quotePrefix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7" fillId="5" borderId="0" xfId="0" applyNumberFormat="1" applyFont="1" applyFill="1" applyAlignment="1">
      <alignment horizontal="center" wrapText="1"/>
    </xf>
    <xf numFmtId="166" fontId="7" fillId="6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56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56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57">
    <cellStyle name="br" xfId="41" xr:uid="{00000000-0005-0000-0000-000000000000}"/>
    <cellStyle name="col" xfId="40" xr:uid="{00000000-0005-0000-0000-000001000000}"/>
    <cellStyle name="Normal 2" xfId="1" xr:uid="{00000000-0005-0000-0000-000002000000}"/>
    <cellStyle name="Normal 3" xfId="55" xr:uid="{00000000-0005-0000-0000-000003000000}"/>
    <cellStyle name="style0" xfId="42" xr:uid="{00000000-0005-0000-0000-000004000000}"/>
    <cellStyle name="td" xfId="43" xr:uid="{00000000-0005-0000-0000-000005000000}"/>
    <cellStyle name="tr" xfId="39" xr:uid="{00000000-0005-0000-0000-000006000000}"/>
    <cellStyle name="xl21" xfId="44" xr:uid="{00000000-0005-0000-0000-000007000000}"/>
    <cellStyle name="xl22" xfId="7" xr:uid="{00000000-0005-0000-0000-000008000000}"/>
    <cellStyle name="xl23" xfId="45" xr:uid="{00000000-0005-0000-0000-000009000000}"/>
    <cellStyle name="xl24" xfId="3" xr:uid="{00000000-0005-0000-0000-00000A000000}"/>
    <cellStyle name="xl25" xfId="8" xr:uid="{00000000-0005-0000-0000-00000B000000}"/>
    <cellStyle name="xl26" xfId="32" xr:uid="{00000000-0005-0000-0000-00000C000000}"/>
    <cellStyle name="xl27" xfId="9" xr:uid="{00000000-0005-0000-0000-00000D000000}"/>
    <cellStyle name="xl28" xfId="10" xr:uid="{00000000-0005-0000-0000-00000E000000}"/>
    <cellStyle name="xl29" xfId="11" xr:uid="{00000000-0005-0000-0000-00000F000000}"/>
    <cellStyle name="xl30" xfId="12" xr:uid="{00000000-0005-0000-0000-000010000000}"/>
    <cellStyle name="xl31" xfId="13" xr:uid="{00000000-0005-0000-0000-000011000000}"/>
    <cellStyle name="xl32" xfId="14" xr:uid="{00000000-0005-0000-0000-000012000000}"/>
    <cellStyle name="xl33" xfId="46" xr:uid="{00000000-0005-0000-0000-000013000000}"/>
    <cellStyle name="xl34" xfId="15" xr:uid="{00000000-0005-0000-0000-000014000000}"/>
    <cellStyle name="xl35" xfId="16" xr:uid="{00000000-0005-0000-0000-000015000000}"/>
    <cellStyle name="xl36" xfId="17" xr:uid="{00000000-0005-0000-0000-000016000000}"/>
    <cellStyle name="xl37" xfId="18" xr:uid="{00000000-0005-0000-0000-000017000000}"/>
    <cellStyle name="xl38" xfId="35" xr:uid="{00000000-0005-0000-0000-000018000000}"/>
    <cellStyle name="xl39" xfId="19" xr:uid="{00000000-0005-0000-0000-000019000000}"/>
    <cellStyle name="xl40" xfId="47" xr:uid="{00000000-0005-0000-0000-00001A000000}"/>
    <cellStyle name="xl41" xfId="36" xr:uid="{00000000-0005-0000-0000-00001B000000}"/>
    <cellStyle name="xl42" xfId="2" xr:uid="{00000000-0005-0000-0000-00001C000000}"/>
    <cellStyle name="xl43" xfId="20" xr:uid="{00000000-0005-0000-0000-00001D000000}"/>
    <cellStyle name="xl44" xfId="21" xr:uid="{00000000-0005-0000-0000-00001E000000}"/>
    <cellStyle name="xl45" xfId="22" xr:uid="{00000000-0005-0000-0000-00001F000000}"/>
    <cellStyle name="xl46" xfId="23" xr:uid="{00000000-0005-0000-0000-000020000000}"/>
    <cellStyle name="xl47" xfId="24" xr:uid="{00000000-0005-0000-0000-000021000000}"/>
    <cellStyle name="xl48" xfId="25" xr:uid="{00000000-0005-0000-0000-000022000000}"/>
    <cellStyle name="xl49" xfId="26" xr:uid="{00000000-0005-0000-0000-000023000000}"/>
    <cellStyle name="xl50" xfId="27" xr:uid="{00000000-0005-0000-0000-000024000000}"/>
    <cellStyle name="xl51" xfId="28" xr:uid="{00000000-0005-0000-0000-000025000000}"/>
    <cellStyle name="xl52" xfId="29" xr:uid="{00000000-0005-0000-0000-000026000000}"/>
    <cellStyle name="xl53" xfId="30" xr:uid="{00000000-0005-0000-0000-000027000000}"/>
    <cellStyle name="xl54" xfId="38" xr:uid="{00000000-0005-0000-0000-000028000000}"/>
    <cellStyle name="xl55" xfId="48" xr:uid="{00000000-0005-0000-0000-000029000000}"/>
    <cellStyle name="xl56" xfId="37" xr:uid="{00000000-0005-0000-0000-00002A000000}"/>
    <cellStyle name="xl57" xfId="4" xr:uid="{00000000-0005-0000-0000-00002B000000}"/>
    <cellStyle name="xl58" xfId="5" xr:uid="{00000000-0005-0000-0000-00002C000000}"/>
    <cellStyle name="xl59" xfId="6" xr:uid="{00000000-0005-0000-0000-00002D000000}"/>
    <cellStyle name="xl60" xfId="49" xr:uid="{00000000-0005-0000-0000-00002E000000}"/>
    <cellStyle name="xl61" xfId="31" xr:uid="{00000000-0005-0000-0000-00002F000000}"/>
    <cellStyle name="xl62" xfId="50" xr:uid="{00000000-0005-0000-0000-000030000000}"/>
    <cellStyle name="xl63" xfId="51" xr:uid="{00000000-0005-0000-0000-000031000000}"/>
    <cellStyle name="xl64" xfId="33" xr:uid="{00000000-0005-0000-0000-000032000000}"/>
    <cellStyle name="xl65" xfId="34" xr:uid="{00000000-0005-0000-0000-000033000000}"/>
    <cellStyle name="xl96" xfId="52" xr:uid="{00000000-0005-0000-0000-000034000000}"/>
    <cellStyle name="Обычный" xfId="0" builtinId="0"/>
    <cellStyle name="Обычный 2" xfId="53" xr:uid="{00000000-0005-0000-0000-000036000000}"/>
    <cellStyle name="Обычный 3" xfId="54" xr:uid="{00000000-0005-0000-0000-000037000000}"/>
    <cellStyle name="Процентный" xfId="56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view="pageBreakPreview" zoomScale="70" zoomScaleNormal="85" zoomScaleSheetLayoutView="70" workbookViewId="0">
      <pane ySplit="5" topLeftCell="A6" activePane="bottomLeft" state="frozen"/>
      <selection pane="bottomLeft" activeCell="O16" sqref="O16"/>
    </sheetView>
  </sheetViews>
  <sheetFormatPr defaultColWidth="9.140625" defaultRowHeight="17.25" x14ac:dyDescent="0.2"/>
  <cols>
    <col min="1" max="1" width="25.7109375" style="1" customWidth="1"/>
    <col min="2" max="2" width="36.7109375" style="1" customWidth="1"/>
    <col min="3" max="4" width="23.7109375" style="1" customWidth="1"/>
    <col min="5" max="9" width="23.7109375" style="7" customWidth="1"/>
    <col min="10" max="17" width="23.7109375" style="1" customWidth="1"/>
    <col min="18" max="20" width="20.5703125" style="1" bestFit="1" customWidth="1"/>
    <col min="21" max="16384" width="9.140625" style="1"/>
  </cols>
  <sheetData>
    <row r="1" spans="1:19" ht="48.75" customHeight="1" x14ac:dyDescent="0.2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9" ht="24" customHeight="1" x14ac:dyDescent="0.2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9" ht="30.75" customHeight="1" x14ac:dyDescent="0.2">
      <c r="A3" s="29" t="s">
        <v>0</v>
      </c>
      <c r="B3" s="29" t="s">
        <v>1</v>
      </c>
      <c r="C3" s="31" t="s">
        <v>18</v>
      </c>
      <c r="D3" s="32"/>
      <c r="E3" s="32"/>
      <c r="F3" s="32"/>
      <c r="G3" s="33"/>
      <c r="H3" s="34" t="s">
        <v>19</v>
      </c>
      <c r="I3" s="35"/>
      <c r="J3" s="35"/>
      <c r="K3" s="35"/>
      <c r="L3" s="36"/>
      <c r="M3" s="31" t="s">
        <v>2</v>
      </c>
      <c r="N3" s="35"/>
      <c r="O3" s="35"/>
      <c r="P3" s="35"/>
      <c r="Q3" s="36"/>
    </row>
    <row r="4" spans="1:19" ht="55.5" customHeight="1" x14ac:dyDescent="0.2">
      <c r="A4" s="29"/>
      <c r="B4" s="29"/>
      <c r="C4" s="17" t="s">
        <v>28</v>
      </c>
      <c r="D4" s="17" t="s">
        <v>29</v>
      </c>
      <c r="E4" s="17" t="s">
        <v>21</v>
      </c>
      <c r="F4" s="17" t="s">
        <v>26</v>
      </c>
      <c r="G4" s="17" t="s">
        <v>30</v>
      </c>
      <c r="H4" s="17" t="s">
        <v>28</v>
      </c>
      <c r="I4" s="17" t="s">
        <v>29</v>
      </c>
      <c r="J4" s="17" t="s">
        <v>21</v>
      </c>
      <c r="K4" s="17" t="s">
        <v>26</v>
      </c>
      <c r="L4" s="17" t="s">
        <v>30</v>
      </c>
      <c r="M4" s="17" t="s">
        <v>28</v>
      </c>
      <c r="N4" s="17" t="s">
        <v>29</v>
      </c>
      <c r="O4" s="17" t="s">
        <v>21</v>
      </c>
      <c r="P4" s="17" t="s">
        <v>26</v>
      </c>
      <c r="Q4" s="17" t="s">
        <v>30</v>
      </c>
    </row>
    <row r="5" spans="1:19" ht="22.5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</row>
    <row r="6" spans="1:19" s="4" customFormat="1" ht="41.25" customHeight="1" x14ac:dyDescent="0.2">
      <c r="A6" s="3" t="s">
        <v>3</v>
      </c>
      <c r="B6" s="3" t="s">
        <v>4</v>
      </c>
      <c r="C6" s="22">
        <v>138432374.97</v>
      </c>
      <c r="D6" s="22">
        <v>185695000</v>
      </c>
      <c r="E6" s="22">
        <v>201336000</v>
      </c>
      <c r="F6" s="22">
        <v>209675000</v>
      </c>
      <c r="G6" s="22">
        <v>227778000</v>
      </c>
      <c r="H6" s="22">
        <v>44324455.219999999</v>
      </c>
      <c r="I6" s="26">
        <v>53614300</v>
      </c>
      <c r="J6" s="23">
        <v>54954600</v>
      </c>
      <c r="K6" s="23">
        <v>54752200</v>
      </c>
      <c r="L6" s="23">
        <v>57490200</v>
      </c>
      <c r="M6" s="22">
        <f t="shared" ref="M6:Q7" si="0">C6+H6</f>
        <v>182756830.19</v>
      </c>
      <c r="N6" s="15">
        <f t="shared" si="0"/>
        <v>239309300</v>
      </c>
      <c r="O6" s="22">
        <f t="shared" si="0"/>
        <v>256290600</v>
      </c>
      <c r="P6" s="22">
        <f t="shared" si="0"/>
        <v>264427200</v>
      </c>
      <c r="Q6" s="22">
        <f t="shared" si="0"/>
        <v>285268200</v>
      </c>
    </row>
    <row r="7" spans="1:19" s="5" customFormat="1" ht="42" customHeight="1" x14ac:dyDescent="0.2">
      <c r="A7" s="6" t="s">
        <v>5</v>
      </c>
      <c r="B7" s="3" t="s">
        <v>6</v>
      </c>
      <c r="C7" s="23">
        <v>408037758.83999997</v>
      </c>
      <c r="D7" s="23">
        <v>501274259.86000001</v>
      </c>
      <c r="E7" s="23">
        <v>468768237.19999999</v>
      </c>
      <c r="F7" s="23">
        <v>358574806.39999998</v>
      </c>
      <c r="G7" s="23">
        <v>640702938.15999997</v>
      </c>
      <c r="H7" s="23">
        <v>51439067.719999999</v>
      </c>
      <c r="I7" s="24">
        <v>68072300</v>
      </c>
      <c r="J7" s="24">
        <v>24549500</v>
      </c>
      <c r="K7" s="24">
        <v>42225600</v>
      </c>
      <c r="L7" s="24">
        <v>151664700</v>
      </c>
      <c r="M7" s="22">
        <f t="shared" si="0"/>
        <v>459476826.55999994</v>
      </c>
      <c r="N7" s="15">
        <f t="shared" si="0"/>
        <v>569346559.86000001</v>
      </c>
      <c r="O7" s="22">
        <f t="shared" si="0"/>
        <v>493317737.19999999</v>
      </c>
      <c r="P7" s="22">
        <f t="shared" si="0"/>
        <v>400800406.39999998</v>
      </c>
      <c r="Q7" s="22">
        <f t="shared" si="0"/>
        <v>792367638.15999997</v>
      </c>
      <c r="R7" s="12"/>
      <c r="S7" s="12"/>
    </row>
    <row r="8" spans="1:19" s="5" customFormat="1" ht="60" customHeight="1" x14ac:dyDescent="0.2">
      <c r="A8" s="13" t="s">
        <v>10</v>
      </c>
      <c r="B8" s="14" t="s">
        <v>11</v>
      </c>
      <c r="C8" s="20">
        <v>56366000</v>
      </c>
      <c r="D8" s="24">
        <v>53046002.159999996</v>
      </c>
      <c r="E8" s="20">
        <v>40983000</v>
      </c>
      <c r="F8" s="21">
        <v>14440000</v>
      </c>
      <c r="G8" s="21">
        <v>9079000</v>
      </c>
      <c r="H8" s="20">
        <v>4319000</v>
      </c>
      <c r="I8" s="24">
        <v>842700</v>
      </c>
      <c r="J8" s="24">
        <v>879900</v>
      </c>
      <c r="K8" s="25">
        <v>879900</v>
      </c>
      <c r="L8" s="25">
        <v>879900</v>
      </c>
      <c r="M8" s="22">
        <f t="shared" ref="M8:M15" si="1">C8+H8</f>
        <v>60685000</v>
      </c>
      <c r="N8" s="15">
        <f t="shared" ref="N8:N16" si="2">D8+I8</f>
        <v>53888702.159999996</v>
      </c>
      <c r="O8" s="22">
        <f t="shared" ref="O8:O16" si="3">E8+J8</f>
        <v>41862900</v>
      </c>
      <c r="P8" s="22">
        <f t="shared" ref="P8:P16" si="4">F8+K8</f>
        <v>15319900</v>
      </c>
      <c r="Q8" s="22">
        <f t="shared" ref="Q8:Q16" si="5">G8+L8</f>
        <v>9958900</v>
      </c>
      <c r="R8" s="11"/>
      <c r="S8" s="11"/>
    </row>
    <row r="9" spans="1:19" s="5" customFormat="1" ht="75" customHeight="1" x14ac:dyDescent="0.2">
      <c r="A9" s="13" t="s">
        <v>12</v>
      </c>
      <c r="B9" s="14" t="s">
        <v>13</v>
      </c>
      <c r="C9" s="20">
        <v>106858763.73999999</v>
      </c>
      <c r="D9" s="24">
        <v>144322355.94</v>
      </c>
      <c r="E9" s="20">
        <v>127071611.08</v>
      </c>
      <c r="F9" s="21">
        <v>33663437.119999997</v>
      </c>
      <c r="G9" s="21">
        <v>321697017.88</v>
      </c>
      <c r="H9" s="20">
        <v>33735095.539999999</v>
      </c>
      <c r="I9" s="24">
        <v>61750018.060000002</v>
      </c>
      <c r="J9" s="24">
        <v>19631500</v>
      </c>
      <c r="K9" s="25">
        <v>39479600</v>
      </c>
      <c r="L9" s="25">
        <v>148408200</v>
      </c>
      <c r="M9" s="22">
        <f t="shared" si="1"/>
        <v>140593859.28</v>
      </c>
      <c r="N9" s="15">
        <f t="shared" si="2"/>
        <v>206072374</v>
      </c>
      <c r="O9" s="22">
        <f t="shared" si="3"/>
        <v>146703111.07999998</v>
      </c>
      <c r="P9" s="22">
        <f t="shared" si="4"/>
        <v>73143037.120000005</v>
      </c>
      <c r="Q9" s="22">
        <f t="shared" si="5"/>
        <v>470105217.88</v>
      </c>
      <c r="R9" s="11"/>
      <c r="S9" s="11"/>
    </row>
    <row r="10" spans="1:19" s="5" customFormat="1" ht="59.25" customHeight="1" x14ac:dyDescent="0.2">
      <c r="A10" s="13" t="s">
        <v>14</v>
      </c>
      <c r="B10" s="14" t="s">
        <v>15</v>
      </c>
      <c r="C10" s="20">
        <v>220564009.38999999</v>
      </c>
      <c r="D10" s="24">
        <v>277992235.79000002</v>
      </c>
      <c r="E10" s="20">
        <v>276497523.24000001</v>
      </c>
      <c r="F10" s="21">
        <v>295836391.92000002</v>
      </c>
      <c r="G10" s="21">
        <v>295760662.92000002</v>
      </c>
      <c r="H10" s="20">
        <v>1036336</v>
      </c>
      <c r="I10" s="24">
        <v>1231332</v>
      </c>
      <c r="J10" s="24">
        <v>1680100</v>
      </c>
      <c r="K10" s="25">
        <v>1873100</v>
      </c>
      <c r="L10" s="25">
        <v>2383600</v>
      </c>
      <c r="M10" s="22">
        <f t="shared" si="1"/>
        <v>221600345.38999999</v>
      </c>
      <c r="N10" s="15">
        <f t="shared" si="2"/>
        <v>279223567.79000002</v>
      </c>
      <c r="O10" s="22">
        <f t="shared" si="3"/>
        <v>278177623.24000001</v>
      </c>
      <c r="P10" s="22">
        <f t="shared" si="4"/>
        <v>297709491.92000002</v>
      </c>
      <c r="Q10" s="22">
        <f t="shared" si="5"/>
        <v>298144262.92000002</v>
      </c>
      <c r="R10" s="11"/>
      <c r="S10" s="11"/>
    </row>
    <row r="11" spans="1:19" s="5" customFormat="1" ht="47.25" customHeight="1" x14ac:dyDescent="0.2">
      <c r="A11" s="13" t="s">
        <v>16</v>
      </c>
      <c r="B11" s="14" t="s">
        <v>17</v>
      </c>
      <c r="C11" s="20">
        <v>22448985.710000001</v>
      </c>
      <c r="D11" s="24">
        <v>25912865.969999999</v>
      </c>
      <c r="E11" s="20">
        <v>24216102.879999999</v>
      </c>
      <c r="F11" s="21">
        <v>14634977.359999999</v>
      </c>
      <c r="G11" s="21">
        <v>14166257.359999999</v>
      </c>
      <c r="H11" s="20">
        <v>623363.68000000005</v>
      </c>
      <c r="I11" s="24">
        <v>3888112.48</v>
      </c>
      <c r="J11" s="24">
        <v>2365000</v>
      </c>
      <c r="K11" s="25">
        <v>0</v>
      </c>
      <c r="L11" s="25">
        <v>0</v>
      </c>
      <c r="M11" s="22">
        <f t="shared" si="1"/>
        <v>23072349.390000001</v>
      </c>
      <c r="N11" s="15">
        <f t="shared" si="2"/>
        <v>29800978.449999999</v>
      </c>
      <c r="O11" s="22">
        <f t="shared" si="3"/>
        <v>26581102.879999999</v>
      </c>
      <c r="P11" s="22">
        <f t="shared" si="4"/>
        <v>14634977.359999999</v>
      </c>
      <c r="Q11" s="22">
        <f t="shared" si="5"/>
        <v>14166257.359999999</v>
      </c>
      <c r="R11" s="11"/>
      <c r="S11" s="11"/>
    </row>
    <row r="12" spans="1:19" s="5" customFormat="1" ht="47.25" customHeight="1" x14ac:dyDescent="0.2">
      <c r="A12" s="13" t="s">
        <v>24</v>
      </c>
      <c r="B12" s="14" t="s">
        <v>25</v>
      </c>
      <c r="C12" s="20">
        <v>0</v>
      </c>
      <c r="D12" s="24">
        <v>0</v>
      </c>
      <c r="E12" s="20">
        <v>0</v>
      </c>
      <c r="F12" s="21">
        <v>0</v>
      </c>
      <c r="G12" s="21">
        <v>0</v>
      </c>
      <c r="H12" s="20">
        <v>29354.15</v>
      </c>
      <c r="I12" s="24">
        <v>29354.15</v>
      </c>
      <c r="J12" s="24">
        <v>365000</v>
      </c>
      <c r="K12" s="25">
        <v>0</v>
      </c>
      <c r="L12" s="25">
        <v>0</v>
      </c>
      <c r="M12" s="22">
        <f t="shared" si="1"/>
        <v>29354.15</v>
      </c>
      <c r="N12" s="15">
        <f t="shared" si="2"/>
        <v>29354.15</v>
      </c>
      <c r="O12" s="22">
        <f t="shared" si="3"/>
        <v>365000</v>
      </c>
      <c r="P12" s="22">
        <f t="shared" si="4"/>
        <v>0</v>
      </c>
      <c r="Q12" s="22">
        <f t="shared" si="5"/>
        <v>0</v>
      </c>
      <c r="R12" s="11"/>
      <c r="S12" s="11"/>
    </row>
    <row r="13" spans="1:19" s="5" customFormat="1" ht="99.75" customHeight="1" x14ac:dyDescent="0.2">
      <c r="A13" s="13" t="s">
        <v>22</v>
      </c>
      <c r="B13" s="14" t="s">
        <v>23</v>
      </c>
      <c r="C13" s="20">
        <v>0</v>
      </c>
      <c r="D13" s="24">
        <v>0</v>
      </c>
      <c r="E13" s="20">
        <v>0</v>
      </c>
      <c r="F13" s="21">
        <v>0</v>
      </c>
      <c r="G13" s="21">
        <v>0</v>
      </c>
      <c r="H13" s="20">
        <v>0</v>
      </c>
      <c r="I13" s="24">
        <v>0</v>
      </c>
      <c r="J13" s="24">
        <v>0</v>
      </c>
      <c r="K13" s="25">
        <v>0</v>
      </c>
      <c r="L13" s="25">
        <v>0</v>
      </c>
      <c r="M13" s="22">
        <f t="shared" si="1"/>
        <v>0</v>
      </c>
      <c r="N13" s="15">
        <f t="shared" si="2"/>
        <v>0</v>
      </c>
      <c r="O13" s="22">
        <f t="shared" si="3"/>
        <v>0</v>
      </c>
      <c r="P13" s="22">
        <f t="shared" si="4"/>
        <v>0</v>
      </c>
      <c r="Q13" s="22">
        <f t="shared" si="5"/>
        <v>0</v>
      </c>
      <c r="R13" s="11"/>
      <c r="S13" s="11"/>
    </row>
    <row r="14" spans="1:19" s="5" customFormat="1" ht="35.25" customHeight="1" x14ac:dyDescent="0.2">
      <c r="A14" s="27" t="s">
        <v>7</v>
      </c>
      <c r="B14" s="27"/>
      <c r="C14" s="22">
        <f>C6+C7</f>
        <v>546470133.80999994</v>
      </c>
      <c r="D14" s="22">
        <f t="shared" ref="D14:G14" si="6">D6+D7</f>
        <v>686969259.86000001</v>
      </c>
      <c r="E14" s="22">
        <f t="shared" si="6"/>
        <v>670104237.20000005</v>
      </c>
      <c r="F14" s="22">
        <f t="shared" si="6"/>
        <v>568249806.39999998</v>
      </c>
      <c r="G14" s="22">
        <f t="shared" si="6"/>
        <v>868480938.15999997</v>
      </c>
      <c r="H14" s="22">
        <f>H6+H7</f>
        <v>95763522.939999998</v>
      </c>
      <c r="I14" s="22">
        <f>I6+I7</f>
        <v>121686600</v>
      </c>
      <c r="J14" s="22">
        <f t="shared" ref="J14:L14" si="7">J6+J7</f>
        <v>79504100</v>
      </c>
      <c r="K14" s="22">
        <f t="shared" si="7"/>
        <v>96977800</v>
      </c>
      <c r="L14" s="22">
        <f t="shared" si="7"/>
        <v>209154900</v>
      </c>
      <c r="M14" s="22">
        <f t="shared" si="1"/>
        <v>642233656.75</v>
      </c>
      <c r="N14" s="15">
        <f t="shared" si="2"/>
        <v>808655859.86000001</v>
      </c>
      <c r="O14" s="22">
        <f t="shared" si="3"/>
        <v>749608337.20000005</v>
      </c>
      <c r="P14" s="22">
        <f t="shared" si="4"/>
        <v>665227606.39999998</v>
      </c>
      <c r="Q14" s="22">
        <f t="shared" si="5"/>
        <v>1077635838.1599998</v>
      </c>
    </row>
    <row r="15" spans="1:19" s="4" customFormat="1" ht="35.25" customHeight="1" x14ac:dyDescent="0.2">
      <c r="A15" s="27" t="s">
        <v>8</v>
      </c>
      <c r="B15" s="27"/>
      <c r="C15" s="22">
        <v>549878255.03999996</v>
      </c>
      <c r="D15" s="22">
        <v>684497659.86000001</v>
      </c>
      <c r="E15" s="19">
        <v>675711411.20000005</v>
      </c>
      <c r="F15" s="19">
        <v>568249806.39999998</v>
      </c>
      <c r="G15" s="19">
        <v>868480938.15999997</v>
      </c>
      <c r="H15" s="22">
        <v>99443405.109999999</v>
      </c>
      <c r="I15" s="22">
        <v>121004900</v>
      </c>
      <c r="J15" s="19">
        <v>79504100</v>
      </c>
      <c r="K15" s="19">
        <v>96977800</v>
      </c>
      <c r="L15" s="19">
        <v>209154900</v>
      </c>
      <c r="M15" s="22">
        <f t="shared" si="1"/>
        <v>649321660.14999998</v>
      </c>
      <c r="N15" s="15">
        <f t="shared" si="2"/>
        <v>805502559.86000001</v>
      </c>
      <c r="O15" s="22">
        <f t="shared" si="3"/>
        <v>755215511.20000005</v>
      </c>
      <c r="P15" s="22">
        <f t="shared" si="4"/>
        <v>665227606.39999998</v>
      </c>
      <c r="Q15" s="22">
        <f t="shared" si="5"/>
        <v>1077635838.1599998</v>
      </c>
    </row>
    <row r="16" spans="1:19" s="4" customFormat="1" ht="35.25" customHeight="1" x14ac:dyDescent="0.2">
      <c r="A16" s="27" t="s">
        <v>9</v>
      </c>
      <c r="B16" s="27"/>
      <c r="C16" s="22">
        <f t="shared" ref="C16:L16" si="8">C14-C15</f>
        <v>-3408121.2300000191</v>
      </c>
      <c r="D16" s="22">
        <f t="shared" si="8"/>
        <v>2471600</v>
      </c>
      <c r="E16" s="22">
        <f t="shared" si="8"/>
        <v>-5607174</v>
      </c>
      <c r="F16" s="16">
        <v>0</v>
      </c>
      <c r="G16" s="16">
        <v>0</v>
      </c>
      <c r="H16" s="22">
        <f t="shared" si="8"/>
        <v>-3679882.1700000018</v>
      </c>
      <c r="I16" s="22">
        <f t="shared" si="8"/>
        <v>681700</v>
      </c>
      <c r="J16" s="22">
        <f t="shared" si="8"/>
        <v>0</v>
      </c>
      <c r="K16" s="22">
        <f t="shared" si="8"/>
        <v>0</v>
      </c>
      <c r="L16" s="22">
        <f t="shared" si="8"/>
        <v>0</v>
      </c>
      <c r="M16" s="22">
        <f t="shared" ref="M16" si="9">M14-M15</f>
        <v>-7088003.3999999762</v>
      </c>
      <c r="N16" s="15">
        <f t="shared" si="2"/>
        <v>3153300</v>
      </c>
      <c r="O16" s="22">
        <f t="shared" si="3"/>
        <v>-5607174</v>
      </c>
      <c r="P16" s="22">
        <f t="shared" si="4"/>
        <v>0</v>
      </c>
      <c r="Q16" s="22">
        <f t="shared" si="5"/>
        <v>0</v>
      </c>
    </row>
    <row r="17" spans="5:11" x14ac:dyDescent="0.2">
      <c r="F17" s="10"/>
      <c r="J17" s="8"/>
    </row>
    <row r="18" spans="5:11" x14ac:dyDescent="0.2">
      <c r="I18" s="10"/>
      <c r="J18" s="8"/>
      <c r="K18" s="9"/>
    </row>
    <row r="19" spans="5:11" x14ac:dyDescent="0.2">
      <c r="I19" s="10"/>
      <c r="J19" s="8"/>
    </row>
    <row r="20" spans="5:11" x14ac:dyDescent="0.3">
      <c r="E20" s="18"/>
      <c r="I20" s="10"/>
      <c r="J20" s="18"/>
    </row>
    <row r="21" spans="5:11" x14ac:dyDescent="0.3">
      <c r="E21" s="18"/>
      <c r="J21" s="18"/>
    </row>
    <row r="22" spans="5:11" x14ac:dyDescent="0.3">
      <c r="E22" s="18"/>
      <c r="J22" s="18"/>
    </row>
    <row r="23" spans="5:11" x14ac:dyDescent="0.3">
      <c r="E23" s="18"/>
      <c r="J23" s="18"/>
    </row>
    <row r="24" spans="5:11" x14ac:dyDescent="0.2">
      <c r="J24" s="8"/>
    </row>
  </sheetData>
  <autoFilter ref="A5:Q5" xr:uid="{00000000-0009-0000-0000-000000000000}"/>
  <mergeCells count="10">
    <mergeCell ref="A1:Q1"/>
    <mergeCell ref="C3:G3"/>
    <mergeCell ref="H3:L3"/>
    <mergeCell ref="M3:Q3"/>
    <mergeCell ref="A15:B15"/>
    <mergeCell ref="A16:B16"/>
    <mergeCell ref="A2:Q2"/>
    <mergeCell ref="A3:A4"/>
    <mergeCell ref="B3:B4"/>
    <mergeCell ref="A14:B14"/>
  </mergeCells>
  <pageMargins left="0.27559055118110198" right="0.15748031496063" top="0.36" bottom="0.35433070866141703" header="0.22" footer="0.15748031496063"/>
  <pageSetup paperSize="9" scale="35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основных характеристик</vt:lpstr>
      <vt:lpstr>'прогноз основных характеристик'!Заголовки_для_печати</vt:lpstr>
      <vt:lpstr>'прогноз основных характеристик'!Область_печати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Пользователь</cp:lastModifiedBy>
  <cp:lastPrinted>2022-12-05T14:43:21Z</cp:lastPrinted>
  <dcterms:created xsi:type="dcterms:W3CDTF">2018-10-15T12:06:40Z</dcterms:created>
  <dcterms:modified xsi:type="dcterms:W3CDTF">2025-11-17T07:56:04Z</dcterms:modified>
</cp:coreProperties>
</file>