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сессия 8\"/>
    </mc:Choice>
  </mc:AlternateContent>
  <xr:revisionPtr revIDLastSave="0" documentId="8_{CDEFC59F-6B75-495C-9B67-3C5D28EA5AD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Документ" sheetId="2" r:id="rId1"/>
  </sheets>
  <externalReferences>
    <externalReference r:id="rId2"/>
    <externalReference r:id="rId3"/>
  </externalReferences>
  <definedNames>
    <definedName name="_xlnm.Print_Titles" localSheetId="0">Документ!$5:$5</definedName>
    <definedName name="_xlnm.Print_Area" localSheetId="0">Документ!$A$1:$P$137</definedName>
  </definedNames>
  <calcPr calcId="191029"/>
</workbook>
</file>

<file path=xl/calcChain.xml><?xml version="1.0" encoding="utf-8"?>
<calcChain xmlns="http://schemas.openxmlformats.org/spreadsheetml/2006/main">
  <c r="B1" i="2" l="1"/>
  <c r="J50" i="2" l="1"/>
  <c r="J49" i="2"/>
  <c r="J48" i="2"/>
  <c r="J89" i="2" l="1"/>
  <c r="J44" i="2" l="1"/>
  <c r="J56" i="2" l="1"/>
  <c r="J12" i="2"/>
  <c r="J79" i="2"/>
  <c r="J27" i="2" l="1"/>
  <c r="J7" i="2" s="1"/>
  <c r="J66" i="2"/>
  <c r="J55" i="2" s="1"/>
  <c r="J43" i="2" l="1"/>
  <c r="J6" i="2" s="1"/>
  <c r="J137" i="2" l="1"/>
</calcChain>
</file>

<file path=xl/sharedStrings.xml><?xml version="1.0" encoding="utf-8"?>
<sst xmlns="http://schemas.openxmlformats.org/spreadsheetml/2006/main" count="463" uniqueCount="152">
  <si>
    <t/>
  </si>
  <si>
    <t>000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</si>
  <si>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</si>
  <si>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</si>
  <si>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Межбюджетные трансферты</t>
  </si>
  <si>
    <t>500</t>
  </si>
  <si>
    <t xml:space="preserve">            Иные межбюджетные трансферты</t>
  </si>
  <si>
    <t>540</t>
  </si>
  <si>
    <t xml:space="preserve">          Иные бюджетные ассигнования</t>
  </si>
  <si>
    <t>800</t>
  </si>
  <si>
    <t xml:space="preserve">      Резервные фонды</t>
  </si>
  <si>
    <t>0111</t>
  </si>
  <si>
    <t xml:space="preserve">        Резервные средства</t>
  </si>
  <si>
    <t>7000283030</t>
  </si>
  <si>
    <t xml:space="preserve">  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</si>
  <si>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</si>
  <si>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</si>
  <si>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</si>
  <si>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Оценка имущества, признание прав и регулирование отношений муниципальной собственности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</si>
  <si>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</si>
  <si>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</si>
  <si>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</si>
  <si>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</si>
  <si>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</si>
  <si>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 xml:space="preserve">    НАЦИОНАЛЬНАЯ ЭКОНОМИКА</t>
  </si>
  <si>
    <t xml:space="preserve">      Дорожное хозяйство (дорожные фонды)</t>
  </si>
  <si>
    <t>0409</t>
  </si>
  <si>
    <t xml:space="preserve">        Повышение безопасности дорожного движения</t>
  </si>
  <si>
    <t xml:space="preserve">        Обеспечение сохранности автомобильных дорог местного значения и условий безопасности движения по ним</t>
  </si>
  <si>
    <t xml:space="preserve">    ЖИЛИЩНО-КОММУНАЛЬНОЕ ХОЗЯЙСТВО</t>
  </si>
  <si>
    <t xml:space="preserve">      Жилищное хозяйство</t>
  </si>
  <si>
    <t>0501</t>
  </si>
  <si>
    <t xml:space="preserve">        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</si>
  <si>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 xml:space="preserve">        Капитальный и текущий ремонт муниципального жилищного фонда</t>
  </si>
  <si>
    <t xml:space="preserve">        Обеспечение мероприятий по капитальному ремонту многоквартирных домов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</si>
  <si>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</si>
  <si>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</si>
  <si>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 xml:space="preserve">            Субсидии некоммерческим организациям (за исключением государственных (муниципальных) учреждений)</t>
  </si>
  <si>
    <t xml:space="preserve">      Коммунальное хозяйство</t>
  </si>
  <si>
    <t>0502</t>
  </si>
  <si>
    <t xml:space="preserve">        Мероприятия в сфере коммунального хозяйства</t>
  </si>
  <si>
    <t xml:space="preserve">        Мероприятия по обеспечению населения бытовыми услугами</t>
  </si>
  <si>
    <t xml:space="preserve">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</si>
  <si>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</si>
  <si>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Благоустройство</t>
  </si>
  <si>
    <t>0503</t>
  </si>
  <si>
    <t xml:space="preserve">        Организация и обеспечение освещения улиц</t>
  </si>
  <si>
    <t xml:space="preserve">        Озеленение территории</t>
  </si>
  <si>
    <t xml:space="preserve">        Организация и содержание мест захоронения (кладбищ)</t>
  </si>
  <si>
    <t xml:space="preserve">        Мероприятия по благоустройству</t>
  </si>
  <si>
    <t xml:space="preserve">    ОБРАЗОВАНИЕ</t>
  </si>
  <si>
    <t xml:space="preserve">      Молодежная политика</t>
  </si>
  <si>
    <t>0707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</si>
  <si>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</si>
  <si>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 xml:space="preserve">    КУЛЬТУРА, КИНЕМАТОГРАФИЯ</t>
  </si>
  <si>
    <t xml:space="preserve">      Культура</t>
  </si>
  <si>
    <t>0801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</si>
  <si>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</si>
  <si>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0100084260</t>
  </si>
  <si>
    <t xml:space="preserve">            Субсидии бюджетным учреждениям</t>
  </si>
  <si>
    <t>610</t>
  </si>
  <si>
    <t xml:space="preserve">    СОЦИАЛЬНАЯ ПОЛИТИКА</t>
  </si>
  <si>
    <t xml:space="preserve">      Пенсионное обеспечение</t>
  </si>
  <si>
    <t>1001</t>
  </si>
  <si>
    <t xml:space="preserve">        Выплата муниципальных пенсий (доплат к государственным пенсиям)</t>
  </si>
  <si>
    <t xml:space="preserve">          Социальное обеспечение и иные выплаты населению</t>
  </si>
  <si>
    <t>300</t>
  </si>
  <si>
    <t xml:space="preserve">            Публичные нормативные социальные выплаты гражданам</t>
  </si>
  <si>
    <t>310</t>
  </si>
  <si>
    <t xml:space="preserve">    ФИЗИЧЕСКАЯ КУЛЬТУРА И СПОРТ</t>
  </si>
  <si>
    <t xml:space="preserve">      Массовый спорт</t>
  </si>
  <si>
    <t>1102</t>
  </si>
  <si>
    <t>7000380080</t>
  </si>
  <si>
    <t xml:space="preserve">Всего расходов:   </t>
  </si>
  <si>
    <t>рублей</t>
  </si>
  <si>
    <t>Наименование</t>
  </si>
  <si>
    <t>РзПр</t>
  </si>
  <si>
    <t>ЦСР</t>
  </si>
  <si>
    <t>ВР</t>
  </si>
  <si>
    <t>01</t>
  </si>
  <si>
    <t>04</t>
  </si>
  <si>
    <t>05</t>
  </si>
  <si>
    <t>07</t>
  </si>
  <si>
    <t>08</t>
  </si>
  <si>
    <t>10</t>
  </si>
  <si>
    <t>11</t>
  </si>
  <si>
    <t xml:space="preserve">Поддержка государственных программ субъектов Российской Федерации и муниципальных программ формирования современной городской среды 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</si>
  <si>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</si>
  <si>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</si>
  <si>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Условно утвержденные расходы</t>
  </si>
  <si>
    <t>Иные бюджетные ассигнования</t>
  </si>
  <si>
    <t>Резервные средства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</si>
  <si>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обеспечению условий для развития на территории поселения физической культуры, школьного спорта и массового спорта</t>
  </si>
  <si>
    <t xml:space="preserve">  Администрация Дубровского района 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</si>
  <si>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контроля</t>
  </si>
  <si>
    <t>Подготовка объектов ЖКХ к зиме</t>
  </si>
  <si>
    <t xml:space="preserve">        Полномочия по осуществлению внешнего муниципального финансового контроля в Дубровском городском поселении</t>
  </si>
  <si>
    <t>01400S6170</t>
  </si>
  <si>
    <t>01400S3450</t>
  </si>
  <si>
    <t>021F255550</t>
  </si>
  <si>
    <t>0140084200</t>
  </si>
  <si>
    <t>0140084400</t>
  </si>
  <si>
    <t>0140080900</t>
  </si>
  <si>
    <t>0140084220</t>
  </si>
  <si>
    <t>0140081660</t>
  </si>
  <si>
    <t>0140081830</t>
  </si>
  <si>
    <t>0140081840</t>
  </si>
  <si>
    <t>01400S9601</t>
  </si>
  <si>
    <t>0140081740</t>
  </si>
  <si>
    <t>0140081810</t>
  </si>
  <si>
    <t>0140081690</t>
  </si>
  <si>
    <t>0140081700</t>
  </si>
  <si>
    <t>0140081710</t>
  </si>
  <si>
    <t>0140081730</t>
  </si>
  <si>
    <t>0140084280</t>
  </si>
  <si>
    <t>0140084260</t>
  </si>
  <si>
    <t>0140082450</t>
  </si>
  <si>
    <t>0140084290</t>
  </si>
  <si>
    <t xml:space="preserve">            Межбюджетные трансферты</t>
  </si>
  <si>
    <t xml:space="preserve">              Иные межбюджетные трансферты</t>
  </si>
  <si>
    <t>0140084250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</si>
  <si>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обеспечению условий для утверждения генеральных планов и правил землепользования и застройки  городских поселений</t>
  </si>
  <si>
    <t>Другие вопросы в области национальной экономики</t>
  </si>
  <si>
    <t>0412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</si>
  <si>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</si>
  <si>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</si>
  <si>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r>
      <t xml:space="preserve">       </t>
    </r>
    <r>
      <rPr>
        <sz val="14"/>
        <color rgb="FF000000"/>
        <rFont val="Times New Roman"/>
        <family val="1"/>
        <charset val="204"/>
      </rPr>
      <t xml:space="preserve"> Профилактика безнадзорности и правонарушений несовершеннолетних.</t>
    </r>
  </si>
  <si>
    <t>0140012022</t>
  </si>
  <si>
    <t>2024 год</t>
  </si>
  <si>
    <t xml:space="preserve">        Эксплуатация и содержание имущества, находящегося в муниципальной собственности, арендованного недвижимого имущества</t>
  </si>
  <si>
    <t>0140081930</t>
  </si>
  <si>
    <t xml:space="preserve">          Закупка энергетических ресурсов</t>
  </si>
  <si>
    <t xml:space="preserve">   ОБЩЕГОСУДАРСТВЕННЫЕ ВОПРОСЫ</t>
  </si>
  <si>
    <t>0107</t>
  </si>
  <si>
    <t xml:space="preserve">      Обеспечение проведения выборов и референдумов</t>
  </si>
  <si>
    <t xml:space="preserve">        Организация и проведение выборов и референдумов</t>
  </si>
  <si>
    <t xml:space="preserve">          Специальные расходы</t>
  </si>
  <si>
    <t xml:space="preserve">            Иные бюджетные ассигнования</t>
  </si>
  <si>
    <t>7000180060</t>
  </si>
  <si>
    <t xml:space="preserve">          Исполнение судебных актов Российской Федерации и мировых соглашений по возмещению причиненного вреда</t>
  </si>
  <si>
    <t xml:space="preserve">              Исполнение судебных актов</t>
  </si>
  <si>
    <t xml:space="preserve">          Уплата налога на имущество организаций и земельного налога</t>
  </si>
  <si>
    <t xml:space="preserve">              Уплата налогов, сборов и иных платежей</t>
  </si>
  <si>
    <t xml:space="preserve">        Реализация инициативных проектов</t>
  </si>
  <si>
    <t xml:space="preserve">            Закупка товаров, работ и услуг для обеспечения государственных (муниципальных) нужд</t>
  </si>
  <si>
    <t xml:space="preserve">              Иные закупки товаров, работ и услуг для обеспечения государственных (муниципальных) нужд</t>
  </si>
  <si>
    <t>01400S5873</t>
  </si>
  <si>
    <t xml:space="preserve">        Приобретение срециализированной техники для предприятий жилищно-коммунального комплекса</t>
  </si>
  <si>
    <t xml:space="preserve">                Субсидии за исключением субсидий на софинансирование капитальных вложений в объекты государственной (муниципальной) собственности</t>
  </si>
  <si>
    <t>01400S3480</t>
  </si>
  <si>
    <t>0505</t>
  </si>
  <si>
    <t>Расходы бюджета по разделам и подразделам классификации  расходов бюджета                                                                                                                                                                        Дубровского городского  поселения Дубровского муниципального района Брянской области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</si>
</sst>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10"/>
      <color indexed="8"/>
      <name val="Arial CY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6" fillId="2" borderId="0"/>
    <xf numFmtId="0" fontId="7" fillId="0" borderId="2">
      <alignment horizontal="center" vertical="center" wrapText="1"/>
    </xf>
    <xf numFmtId="0" fontId="7" fillId="0" borderId="0"/>
    <xf numFmtId="0" fontId="5" fillId="0" borderId="0"/>
    <xf numFmtId="0" fontId="6" fillId="0" borderId="0"/>
    <xf numFmtId="0" fontId="7" fillId="0" borderId="0">
      <alignment wrapText="1"/>
    </xf>
    <xf numFmtId="0" fontId="8" fillId="0" borderId="3">
      <alignment horizontal="right"/>
    </xf>
    <xf numFmtId="4" fontId="8" fillId="3" borderId="3">
      <alignment horizontal="right" vertical="top" shrinkToFit="1"/>
    </xf>
    <xf numFmtId="4" fontId="8" fillId="4" borderId="3">
      <alignment horizontal="right" vertical="top" shrinkToFit="1"/>
    </xf>
    <xf numFmtId="0" fontId="9" fillId="0" borderId="0">
      <alignment horizontal="center"/>
    </xf>
    <xf numFmtId="0" fontId="7" fillId="0" borderId="0">
      <alignment horizontal="right"/>
    </xf>
    <xf numFmtId="0" fontId="7" fillId="0" borderId="0">
      <alignment horizontal="left" wrapText="1"/>
    </xf>
    <xf numFmtId="0" fontId="8" fillId="0" borderId="2">
      <alignment vertical="top" wrapText="1"/>
    </xf>
    <xf numFmtId="1" fontId="7" fillId="0" borderId="2">
      <alignment horizontal="left" vertical="top" wrapText="1" indent="2"/>
    </xf>
    <xf numFmtId="1" fontId="7" fillId="0" borderId="2">
      <alignment horizontal="center" vertical="top" shrinkToFit="1"/>
    </xf>
    <xf numFmtId="4" fontId="8" fillId="3" borderId="2">
      <alignment horizontal="right" vertical="top" shrinkToFit="1"/>
    </xf>
    <xf numFmtId="4" fontId="8" fillId="0" borderId="2">
      <alignment horizontal="right" vertical="top" shrinkToFit="1"/>
    </xf>
    <xf numFmtId="4" fontId="7" fillId="0" borderId="2">
      <alignment horizontal="right" vertical="top" shrinkToFit="1"/>
    </xf>
    <xf numFmtId="4" fontId="8" fillId="4" borderId="2">
      <alignment horizontal="right" vertical="top" shrinkToFit="1"/>
    </xf>
    <xf numFmtId="0" fontId="1" fillId="0" borderId="0"/>
    <xf numFmtId="0" fontId="10" fillId="0" borderId="1">
      <alignment vertical="top" wrapText="1"/>
    </xf>
  </cellStyleXfs>
  <cellXfs count="81">
    <xf numFmtId="0" fontId="0" fillId="0" borderId="0" xfId="0"/>
    <xf numFmtId="0" fontId="3" fillId="0" borderId="0" xfId="8" applyFont="1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11" fillId="0" borderId="0" xfId="11" applyFont="1">
      <alignment wrapText="1"/>
    </xf>
    <xf numFmtId="0" fontId="12" fillId="0" borderId="0" xfId="15" applyFont="1" applyAlignment="1"/>
    <xf numFmtId="0" fontId="11" fillId="0" borderId="2" xfId="7" applyFont="1">
      <alignment horizontal="center" vertical="center" wrapText="1"/>
    </xf>
    <xf numFmtId="0" fontId="11" fillId="0" borderId="1" xfId="12" applyFont="1" applyBorder="1" applyAlignment="1">
      <alignment horizontal="center" vertical="center"/>
    </xf>
    <xf numFmtId="4" fontId="13" fillId="0" borderId="2" xfId="21" applyFont="1" applyFill="1">
      <alignment horizontal="right" vertical="top" shrinkToFit="1"/>
    </xf>
    <xf numFmtId="4" fontId="11" fillId="0" borderId="2" xfId="24" applyFont="1" applyFill="1">
      <alignment horizontal="right" vertical="top" shrinkToFit="1"/>
    </xf>
    <xf numFmtId="4" fontId="11" fillId="0" borderId="2" xfId="21" applyFont="1" applyFill="1">
      <alignment horizontal="right" vertical="top" shrinkToFit="1"/>
    </xf>
    <xf numFmtId="0" fontId="11" fillId="0" borderId="2" xfId="18" applyFont="1">
      <alignment vertical="top" wrapText="1"/>
    </xf>
    <xf numFmtId="1" fontId="11" fillId="0" borderId="2" xfId="20" applyFont="1">
      <alignment horizontal="center" vertical="top" shrinkToFit="1"/>
    </xf>
    <xf numFmtId="49" fontId="11" fillId="0" borderId="2" xfId="20" applyNumberFormat="1" applyFont="1">
      <alignment horizontal="center" vertical="top" shrinkToFit="1"/>
    </xf>
    <xf numFmtId="0" fontId="13" fillId="0" borderId="1" xfId="0" applyFont="1" applyBorder="1" applyAlignment="1">
      <alignment horizontal="left" vertical="center" wrapText="1"/>
    </xf>
    <xf numFmtId="1" fontId="13" fillId="0" borderId="2" xfId="19" applyFont="1" applyAlignment="1">
      <alignment horizontal="center" vertical="top" shrinkToFit="1"/>
    </xf>
    <xf numFmtId="0" fontId="13" fillId="0" borderId="4" xfId="26" applyFont="1" applyBorder="1">
      <alignment vertical="top" wrapText="1"/>
    </xf>
    <xf numFmtId="1" fontId="13" fillId="0" borderId="2" xfId="20" applyFont="1">
      <alignment horizontal="center" vertical="top" shrinkToFit="1"/>
    </xf>
    <xf numFmtId="0" fontId="11" fillId="0" borderId="6" xfId="18" applyFont="1" applyBorder="1">
      <alignment vertical="top" wrapText="1"/>
    </xf>
    <xf numFmtId="0" fontId="13" fillId="0" borderId="0" xfId="0" applyFont="1" applyAlignment="1" applyProtection="1">
      <alignment wrapText="1"/>
      <protection locked="0"/>
    </xf>
    <xf numFmtId="1" fontId="11" fillId="0" borderId="6" xfId="20" applyFont="1" applyBorder="1">
      <alignment horizontal="center" vertical="top" shrinkToFit="1"/>
    </xf>
    <xf numFmtId="0" fontId="4" fillId="0" borderId="4" xfId="0" applyFont="1" applyBorder="1" applyProtection="1">
      <protection locked="0"/>
    </xf>
    <xf numFmtId="0" fontId="11" fillId="0" borderId="7" xfId="18" applyFont="1" applyBorder="1">
      <alignment vertical="top" wrapText="1"/>
    </xf>
    <xf numFmtId="1" fontId="11" fillId="0" borderId="7" xfId="20" applyFont="1" applyBorder="1">
      <alignment horizontal="center" vertical="top" shrinkToFit="1"/>
    </xf>
    <xf numFmtId="0" fontId="11" fillId="0" borderId="4" xfId="18" applyFont="1" applyBorder="1">
      <alignment vertical="top" wrapText="1"/>
    </xf>
    <xf numFmtId="1" fontId="11" fillId="0" borderId="4" xfId="20" applyFont="1" applyBorder="1">
      <alignment horizontal="center" vertical="top" shrinkToFit="1"/>
    </xf>
    <xf numFmtId="49" fontId="11" fillId="0" borderId="4" xfId="20" applyNumberFormat="1" applyFont="1" applyBorder="1">
      <alignment horizontal="center" vertical="top" shrinkToFit="1"/>
    </xf>
    <xf numFmtId="49" fontId="13" fillId="0" borderId="2" xfId="20" applyNumberFormat="1" applyFont="1">
      <alignment horizontal="center" vertical="top" shrinkToFit="1"/>
    </xf>
    <xf numFmtId="49" fontId="4" fillId="0" borderId="0" xfId="0" applyNumberFormat="1" applyFont="1" applyProtection="1">
      <protection locked="0"/>
    </xf>
    <xf numFmtId="49" fontId="11" fillId="0" borderId="6" xfId="20" applyNumberFormat="1" applyFont="1" applyBorder="1">
      <alignment horizontal="center" vertical="top" shrinkToFit="1"/>
    </xf>
    <xf numFmtId="49" fontId="4" fillId="0" borderId="4" xfId="0" applyNumberFormat="1" applyFont="1" applyBorder="1" applyProtection="1">
      <protection locked="0"/>
    </xf>
    <xf numFmtId="0" fontId="11" fillId="0" borderId="4" xfId="25" applyFont="1" applyBorder="1" applyAlignment="1">
      <alignment horizontal="left" vertical="center" wrapText="1"/>
    </xf>
    <xf numFmtId="49" fontId="11" fillId="0" borderId="7" xfId="20" applyNumberFormat="1" applyFont="1" applyBorder="1">
      <alignment horizontal="center" vertical="top" shrinkToFit="1"/>
    </xf>
    <xf numFmtId="4" fontId="3" fillId="0" borderId="0" xfId="8" applyNumberFormat="1" applyFont="1"/>
    <xf numFmtId="49" fontId="13" fillId="0" borderId="4" xfId="20" applyNumberFormat="1" applyFont="1" applyBorder="1">
      <alignment horizontal="center" vertical="top" shrinkToFit="1"/>
    </xf>
    <xf numFmtId="0" fontId="11" fillId="0" borderId="3" xfId="12" applyFont="1">
      <alignment horizontal="right"/>
    </xf>
    <xf numFmtId="0" fontId="14" fillId="0" borderId="4" xfId="17" applyFont="1" applyBorder="1" applyAlignment="1">
      <alignment vertical="top" wrapText="1"/>
    </xf>
    <xf numFmtId="0" fontId="7" fillId="0" borderId="4" xfId="17" applyBorder="1" applyAlignment="1">
      <alignment vertical="top" wrapText="1"/>
    </xf>
    <xf numFmtId="1" fontId="14" fillId="0" borderId="2" xfId="19" applyFont="1" applyAlignment="1">
      <alignment horizontal="center" vertical="top" shrinkToFit="1"/>
    </xf>
    <xf numFmtId="2" fontId="11" fillId="0" borderId="2" xfId="20" applyNumberFormat="1" applyFont="1">
      <alignment horizontal="center" vertical="top" shrinkToFit="1"/>
    </xf>
    <xf numFmtId="2" fontId="13" fillId="0" borderId="2" xfId="21" applyNumberFormat="1" applyFont="1" applyFill="1">
      <alignment horizontal="right" vertical="top" shrinkToFit="1"/>
    </xf>
    <xf numFmtId="2" fontId="11" fillId="0" borderId="2" xfId="24" applyNumberFormat="1" applyFont="1" applyFill="1">
      <alignment horizontal="right" vertical="top" shrinkToFit="1"/>
    </xf>
    <xf numFmtId="0" fontId="14" fillId="0" borderId="9" xfId="17" applyFont="1" applyBorder="1" applyAlignment="1">
      <alignment vertical="top" wrapText="1"/>
    </xf>
    <xf numFmtId="0" fontId="14" fillId="0" borderId="0" xfId="17" applyFont="1" applyAlignment="1">
      <alignment vertical="top" wrapText="1"/>
    </xf>
    <xf numFmtId="4" fontId="13" fillId="0" borderId="2" xfId="24" applyFont="1" applyFill="1">
      <alignment horizontal="right" vertical="top" shrinkToFit="1"/>
    </xf>
    <xf numFmtId="0" fontId="13" fillId="0" borderId="0" xfId="0" applyFont="1" applyProtection="1">
      <protection locked="0"/>
    </xf>
    <xf numFmtId="4" fontId="11" fillId="0" borderId="7" xfId="24" applyFont="1" applyFill="1" applyBorder="1">
      <alignment horizontal="right" vertical="top" shrinkToFit="1"/>
    </xf>
    <xf numFmtId="4" fontId="13" fillId="0" borderId="4" xfId="21" applyFont="1" applyFill="1" applyBorder="1">
      <alignment horizontal="right" vertical="top" shrinkToFit="1"/>
    </xf>
    <xf numFmtId="4" fontId="11" fillId="0" borderId="4" xfId="24" applyFont="1" applyFill="1" applyBorder="1">
      <alignment horizontal="right" vertical="top" shrinkToFit="1"/>
    </xf>
    <xf numFmtId="49" fontId="14" fillId="0" borderId="6" xfId="19" applyNumberFormat="1" applyFont="1" applyBorder="1" applyAlignment="1">
      <alignment horizontal="center" vertical="top" shrinkToFit="1"/>
    </xf>
    <xf numFmtId="4" fontId="13" fillId="0" borderId="6" xfId="21" applyFont="1" applyFill="1" applyBorder="1">
      <alignment horizontal="right" vertical="top" shrinkToFit="1"/>
    </xf>
    <xf numFmtId="4" fontId="11" fillId="0" borderId="6" xfId="24" applyFont="1" applyFill="1" applyBorder="1">
      <alignment horizontal="right" vertical="top" shrinkToFit="1"/>
    </xf>
    <xf numFmtId="49" fontId="14" fillId="0" borderId="2" xfId="19" applyNumberFormat="1" applyFont="1" applyAlignment="1">
      <alignment horizontal="center" vertical="top" shrinkToFit="1"/>
    </xf>
    <xf numFmtId="0" fontId="13" fillId="0" borderId="2" xfId="18" applyFont="1">
      <alignment vertical="top" wrapText="1"/>
    </xf>
    <xf numFmtId="1" fontId="13" fillId="0" borderId="10" xfId="20" applyFont="1" applyBorder="1">
      <alignment horizontal="center" vertical="top" shrinkToFit="1"/>
    </xf>
    <xf numFmtId="4" fontId="13" fillId="0" borderId="4" xfId="0" applyNumberFormat="1" applyFont="1" applyBorder="1" applyAlignment="1" applyProtection="1">
      <alignment horizontal="center" vertical="top"/>
      <protection locked="0"/>
    </xf>
    <xf numFmtId="4" fontId="13" fillId="0" borderId="8" xfId="24" applyFont="1" applyFill="1" applyBorder="1">
      <alignment horizontal="right" vertical="top" shrinkToFit="1"/>
    </xf>
    <xf numFmtId="0" fontId="13" fillId="0" borderId="2" xfId="17" applyFont="1" applyBorder="1" applyAlignment="1">
      <alignment vertical="top" wrapText="1"/>
    </xf>
    <xf numFmtId="49" fontId="13" fillId="0" borderId="2" xfId="19" applyNumberFormat="1" applyFont="1" applyAlignment="1">
      <alignment horizontal="center" vertical="top" shrinkToFit="1"/>
    </xf>
    <xf numFmtId="0" fontId="11" fillId="0" borderId="11" xfId="25" applyFont="1" applyBorder="1" applyAlignment="1">
      <alignment horizontal="left" vertical="center" wrapText="1"/>
    </xf>
    <xf numFmtId="0" fontId="11" fillId="0" borderId="5" xfId="25" applyFont="1" applyBorder="1" applyAlignment="1">
      <alignment horizontal="left" vertical="center" wrapText="1"/>
    </xf>
    <xf numFmtId="49" fontId="13" fillId="0" borderId="7" xfId="20" applyNumberFormat="1" applyFont="1" applyBorder="1">
      <alignment horizontal="center" vertical="top" shrinkToFit="1"/>
    </xf>
    <xf numFmtId="4" fontId="11" fillId="0" borderId="8" xfId="24" applyFont="1" applyFill="1" applyBorder="1">
      <alignment horizontal="right" vertical="top" shrinkToFit="1"/>
    </xf>
    <xf numFmtId="49" fontId="14" fillId="0" borderId="4" xfId="19" applyNumberFormat="1" applyFont="1" applyBorder="1" applyAlignment="1">
      <alignment horizontal="center" vertical="top" shrinkToFit="1"/>
    </xf>
    <xf numFmtId="4" fontId="11" fillId="0" borderId="12" xfId="24" applyFont="1" applyFill="1" applyBorder="1">
      <alignment horizontal="right" vertical="top" shrinkToFit="1"/>
    </xf>
    <xf numFmtId="4" fontId="11" fillId="0" borderId="13" xfId="24" applyFont="1" applyFill="1" applyBorder="1">
      <alignment horizontal="right" vertical="top" shrinkToFit="1"/>
    </xf>
    <xf numFmtId="0" fontId="4" fillId="0" borderId="13" xfId="0" applyFont="1" applyBorder="1" applyProtection="1">
      <protection locked="0"/>
    </xf>
    <xf numFmtId="1" fontId="14" fillId="0" borderId="4" xfId="19" applyFont="1" applyBorder="1" applyAlignment="1">
      <alignment horizontal="center" vertical="top" shrinkToFit="1"/>
    </xf>
    <xf numFmtId="0" fontId="13" fillId="0" borderId="4" xfId="0" applyFont="1" applyBorder="1" applyProtection="1">
      <protection locked="0"/>
    </xf>
    <xf numFmtId="2" fontId="13" fillId="0" borderId="4" xfId="0" applyNumberFormat="1" applyFont="1" applyBorder="1" applyProtection="1">
      <protection locked="0"/>
    </xf>
    <xf numFmtId="2" fontId="13" fillId="0" borderId="13" xfId="0" applyNumberFormat="1" applyFont="1" applyBorder="1" applyProtection="1">
      <protection locked="0"/>
    </xf>
    <xf numFmtId="0" fontId="14" fillId="0" borderId="14" xfId="17" applyFont="1" applyBorder="1" applyAlignment="1">
      <alignment vertical="top" wrapText="1"/>
    </xf>
    <xf numFmtId="1" fontId="14" fillId="0" borderId="6" xfId="19" applyFont="1" applyBorder="1" applyAlignment="1">
      <alignment horizontal="center" vertical="top" shrinkToFit="1"/>
    </xf>
    <xf numFmtId="0" fontId="13" fillId="0" borderId="14" xfId="0" applyFont="1" applyBorder="1" applyProtection="1">
      <protection locked="0"/>
    </xf>
    <xf numFmtId="4" fontId="11" fillId="0" borderId="3" xfId="14" applyFont="1" applyFill="1">
      <alignment horizontal="right" vertical="top" shrinkToFit="1"/>
    </xf>
    <xf numFmtId="49" fontId="11" fillId="0" borderId="0" xfId="11" applyNumberFormat="1" applyFont="1">
      <alignment wrapText="1"/>
    </xf>
    <xf numFmtId="0" fontId="3" fillId="0" borderId="0" xfId="17" applyFont="1">
      <alignment horizontal="left" wrapText="1"/>
    </xf>
    <xf numFmtId="0" fontId="16" fillId="0" borderId="0" xfId="15" applyFont="1" applyAlignment="1">
      <alignment horizontal="center" wrapText="1"/>
    </xf>
    <xf numFmtId="0" fontId="11" fillId="0" borderId="0" xfId="16" applyFont="1">
      <alignment horizontal="right"/>
    </xf>
    <xf numFmtId="0" fontId="11" fillId="0" borderId="3" xfId="12" applyFont="1">
      <alignment horizontal="right"/>
    </xf>
    <xf numFmtId="0" fontId="15" fillId="0" borderId="0" xfId="11" applyFont="1" applyAlignment="1">
      <alignment horizontal="left" wrapText="1"/>
    </xf>
  </cellXfs>
  <cellStyles count="27">
    <cellStyle name="br" xfId="1" xr:uid="{00000000-0005-0000-0000-000000000000}"/>
    <cellStyle name="col" xfId="2" xr:uid="{00000000-0005-0000-0000-000001000000}"/>
    <cellStyle name="style0" xfId="3" xr:uid="{00000000-0005-0000-0000-000002000000}"/>
    <cellStyle name="td" xfId="4" xr:uid="{00000000-0005-0000-0000-000003000000}"/>
    <cellStyle name="tr" xfId="5" xr:uid="{00000000-0005-0000-0000-000004000000}"/>
    <cellStyle name="xl21" xfId="6" xr:uid="{00000000-0005-0000-0000-000005000000}"/>
    <cellStyle name="xl22" xfId="7" xr:uid="{00000000-0005-0000-0000-000006000000}"/>
    <cellStyle name="xl23" xfId="8" xr:uid="{00000000-0005-0000-0000-000007000000}"/>
    <cellStyle name="xl24" xfId="9" xr:uid="{00000000-0005-0000-0000-000008000000}"/>
    <cellStyle name="xl25" xfId="10" xr:uid="{00000000-0005-0000-0000-000009000000}"/>
    <cellStyle name="xl26" xfId="11" xr:uid="{00000000-0005-0000-0000-00000A000000}"/>
    <cellStyle name="xl27" xfId="12" xr:uid="{00000000-0005-0000-0000-00000B000000}"/>
    <cellStyle name="xl28" xfId="13" xr:uid="{00000000-0005-0000-0000-00000C000000}"/>
    <cellStyle name="xl29" xfId="14" xr:uid="{00000000-0005-0000-0000-00000D000000}"/>
    <cellStyle name="xl30" xfId="15" xr:uid="{00000000-0005-0000-0000-00000E000000}"/>
    <cellStyle name="xl31" xfId="16" xr:uid="{00000000-0005-0000-0000-00000F000000}"/>
    <cellStyle name="xl32" xfId="17" xr:uid="{00000000-0005-0000-0000-000010000000}"/>
    <cellStyle name="xl33" xfId="18" xr:uid="{00000000-0005-0000-0000-000011000000}"/>
    <cellStyle name="xl33_Документ" xfId="26" xr:uid="{00000000-0005-0000-0000-000012000000}"/>
    <cellStyle name="xl34" xfId="19" xr:uid="{00000000-0005-0000-0000-000013000000}"/>
    <cellStyle name="xl35" xfId="20" xr:uid="{00000000-0005-0000-0000-000014000000}"/>
    <cellStyle name="xl36" xfId="21" xr:uid="{00000000-0005-0000-0000-000015000000}"/>
    <cellStyle name="xl37" xfId="22" xr:uid="{00000000-0005-0000-0000-000016000000}"/>
    <cellStyle name="xl38" xfId="23" xr:uid="{00000000-0005-0000-0000-000017000000}"/>
    <cellStyle name="xl39" xfId="24" xr:uid="{00000000-0005-0000-0000-000018000000}"/>
    <cellStyle name="Обычный" xfId="0" builtinId="0"/>
    <cellStyle name="Обычный 2" xfId="25" xr:uid="{00000000-0005-0000-0000-00001A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51;&#1071;%20&#1056;&#1054;&#1052;&#1040;&#1050;&#1048;&#1053;&#1054;&#1049;%20&#1054;.&#1042;/2023/&#1075;&#1086;&#1076;&#1086;&#1074;&#1086;&#1081;%20&#1086;&#1090;&#1095;&#1105;&#1090;/2023/&#1042;%20&#1050;&#1057;&#1055;/2.%20&#1055;&#1088;&#1080;&#1083;&#1086;&#1078;&#1077;&#1085;&#1080;&#1077;%20&#1082;%20&#1087;&#1088;&#1086;&#1077;&#1082;&#1090;&#1091;/&#1055;&#1088;&#1080;&#1083;&#1086;&#1078;&#1077;&#1085;&#1080;&#1077;%202%20&#1042;&#1057;&#1056;%202023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(0503117)%20&#1054;&#1090;&#1095;&#1077;&#1090;%20&#1086;&#1073;%20&#1080;&#1089;&#1087;&#1086;&#1083;&#1085;&#1077;&#1085;&#1080;&#1080;%20&#1073;&#1102;&#1076;&#1078;&#1077;&#1090;&#1072;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">
          <cell r="B2" t="str">
            <v xml:space="preserve">Приложение  №3
к Решению Дубровского поселкового
Совета народных депутатов "Об исполнении бюджета Дубровсокго городского поселения Дубровского муниципального района Брянской области за 2024 год"
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Доходы бюджета"/>
      <sheetName val="2. Расходы бюджета"/>
      <sheetName val="3. Источники финансирования"/>
    </sheetNames>
    <sheetDataSet>
      <sheetData sheetId="0"/>
      <sheetData sheetId="1">
        <row r="15">
          <cell r="G15">
            <v>4557378.5</v>
          </cell>
        </row>
        <row r="18">
          <cell r="G18">
            <v>34423566.879999995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4"/>
  <sheetViews>
    <sheetView showGridLines="0" tabSelected="1" view="pageBreakPreview" zoomScaleNormal="100" zoomScaleSheetLayoutView="100" workbookViewId="0">
      <pane ySplit="5" topLeftCell="A136" activePane="bottomLeft" state="frozen"/>
      <selection pane="bottomLeft" activeCell="A3" sqref="A3:P3"/>
    </sheetView>
  </sheetViews>
  <sheetFormatPr defaultColWidth="9.140625" defaultRowHeight="15" outlineLevelRow="5" x14ac:dyDescent="0.25"/>
  <cols>
    <col min="1" max="1" width="46.7109375" style="2" customWidth="1"/>
    <col min="2" max="2" width="10.140625" style="2" customWidth="1"/>
    <col min="3" max="3" width="16.85546875" style="2" customWidth="1"/>
    <col min="4" max="4" width="8.85546875" style="2" customWidth="1"/>
    <col min="5" max="9" width="9.140625" style="2" hidden="1" customWidth="1"/>
    <col min="10" max="10" width="16.140625" style="2" customWidth="1"/>
    <col min="11" max="16" width="9.140625" style="2" hidden="1" customWidth="1"/>
    <col min="17" max="17" width="12.28515625" style="2" customWidth="1"/>
    <col min="18" max="18" width="12.5703125" style="2" bestFit="1" customWidth="1"/>
    <col min="19" max="19" width="12.28515625" style="2" bestFit="1" customWidth="1"/>
    <col min="20" max="20" width="11.5703125" style="2" bestFit="1" customWidth="1"/>
    <col min="21" max="16384" width="9.140625" style="2"/>
  </cols>
  <sheetData>
    <row r="1" spans="1:20" ht="144.75" customHeight="1" x14ac:dyDescent="0.3">
      <c r="A1" s="4"/>
      <c r="B1" s="75" t="str">
        <f>[1]Документ!$B$2</f>
        <v xml:space="preserve">Приложение  №3
к Решению Дубровского поселкового
Совета народных депутатов "Об исполнении бюджета Дубровсокго городского поселения Дубровского муниципального района Брянской области за 2024 год"
 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1"/>
    </row>
    <row r="2" spans="1:20" ht="14.25" hidden="1" customHeight="1" x14ac:dyDescent="0.3">
      <c r="A2" s="5"/>
      <c r="B2" s="5"/>
      <c r="C2" s="5"/>
      <c r="D2" s="5"/>
      <c r="E2" s="5"/>
      <c r="F2" s="5"/>
      <c r="G2" s="5"/>
      <c r="H2" s="5"/>
      <c r="I2" s="5"/>
      <c r="J2" s="80"/>
      <c r="K2" s="80"/>
      <c r="L2" s="80"/>
      <c r="M2" s="80"/>
      <c r="N2" s="80"/>
      <c r="O2" s="80"/>
      <c r="P2" s="80"/>
      <c r="Q2" s="1"/>
      <c r="R2" s="3"/>
    </row>
    <row r="3" spans="1:20" ht="60.75" customHeight="1" x14ac:dyDescent="0.25">
      <c r="A3" s="77" t="s">
        <v>151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1"/>
    </row>
    <row r="4" spans="1:20" ht="18" customHeight="1" x14ac:dyDescent="0.3">
      <c r="A4" s="78" t="s">
        <v>74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1"/>
    </row>
    <row r="5" spans="1:20" ht="57" customHeight="1" x14ac:dyDescent="0.25">
      <c r="A5" s="6" t="s">
        <v>75</v>
      </c>
      <c r="B5" s="7" t="s">
        <v>76</v>
      </c>
      <c r="C5" s="7" t="s">
        <v>77</v>
      </c>
      <c r="D5" s="7" t="s">
        <v>78</v>
      </c>
      <c r="E5" s="6" t="s">
        <v>0</v>
      </c>
      <c r="F5" s="6" t="s">
        <v>0</v>
      </c>
      <c r="G5" s="6" t="s">
        <v>0</v>
      </c>
      <c r="H5" s="6" t="s">
        <v>0</v>
      </c>
      <c r="I5" s="6" t="s">
        <v>0</v>
      </c>
      <c r="J5" s="6" t="s">
        <v>128</v>
      </c>
      <c r="K5" s="6" t="s">
        <v>0</v>
      </c>
      <c r="L5" s="6" t="s">
        <v>0</v>
      </c>
      <c r="M5" s="6" t="s">
        <v>0</v>
      </c>
      <c r="N5" s="6" t="s">
        <v>0</v>
      </c>
      <c r="O5" s="6" t="s">
        <v>0</v>
      </c>
      <c r="P5" s="6" t="s">
        <v>0</v>
      </c>
      <c r="Q5" s="1"/>
      <c r="R5" s="3"/>
    </row>
    <row r="6" spans="1:20" ht="21.75" customHeight="1" x14ac:dyDescent="0.25">
      <c r="A6" s="11" t="s">
        <v>93</v>
      </c>
      <c r="B6" s="12"/>
      <c r="C6" s="12"/>
      <c r="D6" s="12"/>
      <c r="E6" s="12" t="s">
        <v>1</v>
      </c>
      <c r="F6" s="12"/>
      <c r="G6" s="12"/>
      <c r="H6" s="12"/>
      <c r="I6" s="12"/>
      <c r="J6" s="8">
        <f>J7+J43+J55+J115+J120+J127+J132</f>
        <v>75421347.189999998</v>
      </c>
      <c r="K6" s="9">
        <v>18198000</v>
      </c>
      <c r="L6" s="9">
        <v>0</v>
      </c>
      <c r="M6" s="9">
        <v>18198000</v>
      </c>
      <c r="N6" s="9">
        <v>0</v>
      </c>
      <c r="O6" s="9">
        <v>18198000</v>
      </c>
      <c r="P6" s="9">
        <v>0</v>
      </c>
      <c r="Q6" s="1"/>
      <c r="R6" s="3"/>
    </row>
    <row r="7" spans="1:20" ht="36.75" customHeight="1" outlineLevel="1" x14ac:dyDescent="0.25">
      <c r="A7" s="22" t="s">
        <v>132</v>
      </c>
      <c r="B7" s="13" t="s">
        <v>79</v>
      </c>
      <c r="C7" s="12"/>
      <c r="D7" s="12"/>
      <c r="E7" s="12" t="s">
        <v>1</v>
      </c>
      <c r="F7" s="12"/>
      <c r="G7" s="12"/>
      <c r="H7" s="12"/>
      <c r="I7" s="12"/>
      <c r="J7" s="8">
        <f>J12+J23+J27+J8+J19</f>
        <v>162444.6</v>
      </c>
      <c r="K7" s="9">
        <v>305000</v>
      </c>
      <c r="L7" s="9">
        <v>0</v>
      </c>
      <c r="M7" s="9">
        <v>305000</v>
      </c>
      <c r="N7" s="9">
        <v>0</v>
      </c>
      <c r="O7" s="9">
        <v>305000</v>
      </c>
      <c r="P7" s="9">
        <v>0</v>
      </c>
      <c r="Q7" s="33"/>
      <c r="R7" s="3"/>
      <c r="S7" s="3"/>
      <c r="T7" s="3"/>
    </row>
    <row r="8" spans="1:20" ht="114.75" customHeight="1" outlineLevel="1" x14ac:dyDescent="0.25">
      <c r="A8" s="36" t="s">
        <v>124</v>
      </c>
      <c r="B8" s="13" t="s">
        <v>125</v>
      </c>
      <c r="C8" s="12"/>
      <c r="D8" s="12"/>
      <c r="E8" s="12"/>
      <c r="F8" s="12"/>
      <c r="G8" s="12"/>
      <c r="H8" s="12"/>
      <c r="I8" s="12"/>
      <c r="J8" s="8">
        <v>0</v>
      </c>
      <c r="K8" s="9"/>
      <c r="L8" s="9"/>
      <c r="M8" s="9"/>
      <c r="N8" s="9"/>
      <c r="O8" s="9"/>
      <c r="P8" s="9"/>
      <c r="Q8" s="33"/>
      <c r="R8" s="3"/>
      <c r="S8" s="3"/>
      <c r="T8" s="3"/>
    </row>
    <row r="9" spans="1:20" ht="39" customHeight="1" outlineLevel="1" x14ac:dyDescent="0.25">
      <c r="A9" s="37" t="s">
        <v>126</v>
      </c>
      <c r="B9" s="13" t="s">
        <v>125</v>
      </c>
      <c r="C9" s="38" t="s">
        <v>127</v>
      </c>
      <c r="D9" s="12"/>
      <c r="E9" s="12"/>
      <c r="F9" s="12"/>
      <c r="G9" s="12"/>
      <c r="H9" s="12"/>
      <c r="I9" s="12"/>
      <c r="J9" s="8">
        <v>0</v>
      </c>
      <c r="K9" s="9"/>
      <c r="L9" s="9"/>
      <c r="M9" s="9"/>
      <c r="N9" s="9"/>
      <c r="O9" s="9"/>
      <c r="P9" s="9"/>
      <c r="Q9" s="33"/>
      <c r="R9" s="3"/>
      <c r="S9" s="3"/>
      <c r="T9" s="3"/>
    </row>
    <row r="10" spans="1:20" ht="54.75" customHeight="1" outlineLevel="1" x14ac:dyDescent="0.25">
      <c r="A10" s="18" t="s">
        <v>19</v>
      </c>
      <c r="B10" s="13" t="s">
        <v>125</v>
      </c>
      <c r="C10" s="38" t="s">
        <v>127</v>
      </c>
      <c r="D10" s="12">
        <v>200</v>
      </c>
      <c r="E10" s="12"/>
      <c r="F10" s="12"/>
      <c r="G10" s="12"/>
      <c r="H10" s="12"/>
      <c r="I10" s="12"/>
      <c r="J10" s="8">
        <v>0</v>
      </c>
      <c r="K10" s="9"/>
      <c r="L10" s="9"/>
      <c r="M10" s="9"/>
      <c r="N10" s="9"/>
      <c r="O10" s="9"/>
      <c r="P10" s="9"/>
      <c r="Q10" s="33"/>
      <c r="R10" s="3"/>
      <c r="S10" s="3"/>
      <c r="T10" s="3"/>
    </row>
    <row r="11" spans="1:20" ht="43.5" customHeight="1" outlineLevel="1" x14ac:dyDescent="0.25">
      <c r="A11" s="11" t="s">
        <v>21</v>
      </c>
      <c r="B11" s="13" t="s">
        <v>125</v>
      </c>
      <c r="C11" s="38" t="s">
        <v>127</v>
      </c>
      <c r="D11" s="12">
        <v>240</v>
      </c>
      <c r="E11" s="12"/>
      <c r="F11" s="12"/>
      <c r="G11" s="12"/>
      <c r="H11" s="12"/>
      <c r="I11" s="12"/>
      <c r="J11" s="8">
        <v>0</v>
      </c>
      <c r="K11" s="9"/>
      <c r="L11" s="9"/>
      <c r="M11" s="9"/>
      <c r="N11" s="9"/>
      <c r="O11" s="9"/>
      <c r="P11" s="9"/>
      <c r="Q11" s="33"/>
      <c r="R11" s="3"/>
      <c r="S11" s="3"/>
      <c r="T11" s="3"/>
    </row>
    <row r="12" spans="1:20" ht="38.25" customHeight="1" outlineLevel="2" x14ac:dyDescent="0.25">
      <c r="A12" s="11" t="s">
        <v>2</v>
      </c>
      <c r="B12" s="12" t="s">
        <v>3</v>
      </c>
      <c r="C12" s="12"/>
      <c r="D12" s="12"/>
      <c r="E12" s="12" t="s">
        <v>1</v>
      </c>
      <c r="F12" s="12"/>
      <c r="G12" s="12"/>
      <c r="H12" s="12"/>
      <c r="I12" s="12"/>
      <c r="J12" s="8">
        <f>J13+J17</f>
        <v>5000</v>
      </c>
      <c r="K12" s="9">
        <v>5000</v>
      </c>
      <c r="L12" s="9">
        <v>0</v>
      </c>
      <c r="M12" s="9">
        <v>5000</v>
      </c>
      <c r="N12" s="9">
        <v>0</v>
      </c>
      <c r="O12" s="9">
        <v>5000</v>
      </c>
      <c r="P12" s="9">
        <v>0</v>
      </c>
      <c r="Q12" s="1"/>
      <c r="R12" s="3"/>
    </row>
    <row r="13" spans="1:20" ht="80.25" customHeight="1" outlineLevel="3" x14ac:dyDescent="0.25">
      <c r="A13" s="11" t="s">
        <v>96</v>
      </c>
      <c r="B13" s="12" t="s">
        <v>3</v>
      </c>
      <c r="C13" s="13" t="s">
        <v>100</v>
      </c>
      <c r="D13" s="12"/>
      <c r="E13" s="12" t="s">
        <v>1</v>
      </c>
      <c r="F13" s="12"/>
      <c r="G13" s="12"/>
      <c r="H13" s="12"/>
      <c r="I13" s="12"/>
      <c r="J13" s="8">
        <v>5000</v>
      </c>
      <c r="K13" s="9">
        <v>5000</v>
      </c>
      <c r="L13" s="9">
        <v>0</v>
      </c>
      <c r="M13" s="9">
        <v>5000</v>
      </c>
      <c r="N13" s="9">
        <v>0</v>
      </c>
      <c r="O13" s="9">
        <v>5000</v>
      </c>
      <c r="P13" s="9">
        <v>0</v>
      </c>
      <c r="Q13" s="1"/>
      <c r="R13" s="3"/>
    </row>
    <row r="14" spans="1:20" ht="18.75" outlineLevel="4" x14ac:dyDescent="0.25">
      <c r="A14" s="11" t="s">
        <v>4</v>
      </c>
      <c r="B14" s="12" t="s">
        <v>3</v>
      </c>
      <c r="C14" s="13" t="s">
        <v>100</v>
      </c>
      <c r="D14" s="12" t="s">
        <v>5</v>
      </c>
      <c r="E14" s="12" t="s">
        <v>1</v>
      </c>
      <c r="F14" s="12"/>
      <c r="G14" s="12"/>
      <c r="H14" s="12"/>
      <c r="I14" s="12"/>
      <c r="J14" s="8">
        <v>5000</v>
      </c>
      <c r="K14" s="9">
        <v>5000</v>
      </c>
      <c r="L14" s="9">
        <v>0</v>
      </c>
      <c r="M14" s="9">
        <v>5000</v>
      </c>
      <c r="N14" s="9">
        <v>0</v>
      </c>
      <c r="O14" s="9">
        <v>5000</v>
      </c>
      <c r="P14" s="9">
        <v>0</v>
      </c>
      <c r="Q14" s="1"/>
    </row>
    <row r="15" spans="1:20" ht="37.5" outlineLevel="5" x14ac:dyDescent="0.25">
      <c r="A15" s="11" t="s">
        <v>6</v>
      </c>
      <c r="B15" s="12" t="s">
        <v>3</v>
      </c>
      <c r="C15" s="13" t="s">
        <v>100</v>
      </c>
      <c r="D15" s="12" t="s">
        <v>7</v>
      </c>
      <c r="E15" s="12" t="s">
        <v>1</v>
      </c>
      <c r="F15" s="12"/>
      <c r="G15" s="12"/>
      <c r="H15" s="12"/>
      <c r="I15" s="12"/>
      <c r="J15" s="8">
        <v>5000</v>
      </c>
      <c r="K15" s="9">
        <v>5000</v>
      </c>
      <c r="L15" s="9">
        <v>0</v>
      </c>
      <c r="M15" s="9">
        <v>5000</v>
      </c>
      <c r="N15" s="9">
        <v>0</v>
      </c>
      <c r="O15" s="9">
        <v>5000</v>
      </c>
      <c r="P15" s="9">
        <v>0</v>
      </c>
      <c r="Q15" s="1"/>
    </row>
    <row r="16" spans="1:20" ht="119.25" customHeight="1" outlineLevel="5" x14ac:dyDescent="0.25">
      <c r="A16" s="11" t="s">
        <v>94</v>
      </c>
      <c r="B16" s="13" t="s">
        <v>3</v>
      </c>
      <c r="C16" s="13" t="s">
        <v>101</v>
      </c>
      <c r="D16" s="12"/>
      <c r="E16" s="12"/>
      <c r="F16" s="12"/>
      <c r="G16" s="12"/>
      <c r="H16" s="12"/>
      <c r="I16" s="12"/>
      <c r="J16" s="8">
        <v>0</v>
      </c>
      <c r="K16" s="9"/>
      <c r="L16" s="9"/>
      <c r="M16" s="9"/>
      <c r="N16" s="9"/>
      <c r="O16" s="9"/>
      <c r="P16" s="9"/>
      <c r="Q16" s="1"/>
    </row>
    <row r="17" spans="1:17" ht="18.75" outlineLevel="5" x14ac:dyDescent="0.25">
      <c r="A17" s="11" t="s">
        <v>4</v>
      </c>
      <c r="B17" s="12" t="s">
        <v>3</v>
      </c>
      <c r="C17" s="13" t="s">
        <v>101</v>
      </c>
      <c r="D17" s="12" t="s">
        <v>5</v>
      </c>
      <c r="E17" s="12" t="s">
        <v>1</v>
      </c>
      <c r="F17" s="12"/>
      <c r="G17" s="12"/>
      <c r="H17" s="12"/>
      <c r="I17" s="12"/>
      <c r="J17" s="8">
        <v>0</v>
      </c>
      <c r="K17" s="9">
        <v>5000</v>
      </c>
      <c r="L17" s="9">
        <v>0</v>
      </c>
      <c r="M17" s="9">
        <v>5000</v>
      </c>
      <c r="N17" s="9">
        <v>0</v>
      </c>
      <c r="O17" s="9">
        <v>5000</v>
      </c>
      <c r="P17" s="9">
        <v>0</v>
      </c>
      <c r="Q17" s="1"/>
    </row>
    <row r="18" spans="1:17" ht="37.5" outlineLevel="5" x14ac:dyDescent="0.25">
      <c r="A18" s="22" t="s">
        <v>6</v>
      </c>
      <c r="B18" s="12" t="s">
        <v>3</v>
      </c>
      <c r="C18" s="13" t="s">
        <v>101</v>
      </c>
      <c r="D18" s="12" t="s">
        <v>7</v>
      </c>
      <c r="E18" s="12" t="s">
        <v>1</v>
      </c>
      <c r="F18" s="12"/>
      <c r="G18" s="12"/>
      <c r="H18" s="12"/>
      <c r="I18" s="12"/>
      <c r="J18" s="8">
        <v>0</v>
      </c>
      <c r="K18" s="9">
        <v>5000</v>
      </c>
      <c r="L18" s="9">
        <v>0</v>
      </c>
      <c r="M18" s="9">
        <v>5000</v>
      </c>
      <c r="N18" s="9">
        <v>0</v>
      </c>
      <c r="O18" s="9">
        <v>5000</v>
      </c>
      <c r="P18" s="9">
        <v>0</v>
      </c>
      <c r="Q18" s="1"/>
    </row>
    <row r="19" spans="1:17" ht="37.5" outlineLevel="5" x14ac:dyDescent="0.25">
      <c r="A19" s="36" t="s">
        <v>134</v>
      </c>
      <c r="B19" s="13" t="s">
        <v>133</v>
      </c>
      <c r="C19" s="13"/>
      <c r="D19" s="39"/>
      <c r="E19" s="39"/>
      <c r="F19" s="39"/>
      <c r="G19" s="39"/>
      <c r="H19" s="39"/>
      <c r="I19" s="39"/>
      <c r="J19" s="40">
        <v>116786.57</v>
      </c>
      <c r="K19" s="41"/>
      <c r="L19" s="41"/>
      <c r="M19" s="41"/>
      <c r="N19" s="41"/>
      <c r="O19" s="41"/>
      <c r="P19" s="41"/>
      <c r="Q19" s="1"/>
    </row>
    <row r="20" spans="1:17" ht="37.5" outlineLevel="5" x14ac:dyDescent="0.25">
      <c r="A20" s="36" t="s">
        <v>135</v>
      </c>
      <c r="B20" s="13" t="s">
        <v>133</v>
      </c>
      <c r="C20" s="38">
        <v>7000180060</v>
      </c>
      <c r="D20" s="39"/>
      <c r="E20" s="39"/>
      <c r="F20" s="39"/>
      <c r="G20" s="39"/>
      <c r="H20" s="39"/>
      <c r="I20" s="39"/>
      <c r="J20" s="40">
        <v>116786.57</v>
      </c>
      <c r="K20" s="41"/>
      <c r="L20" s="41"/>
      <c r="M20" s="41"/>
      <c r="N20" s="41"/>
      <c r="O20" s="41"/>
      <c r="P20" s="41"/>
      <c r="Q20" s="1"/>
    </row>
    <row r="21" spans="1:17" ht="18.75" outlineLevel="5" x14ac:dyDescent="0.25">
      <c r="A21" s="36" t="s">
        <v>136</v>
      </c>
      <c r="B21" s="13" t="s">
        <v>133</v>
      </c>
      <c r="C21" s="38" t="s">
        <v>138</v>
      </c>
      <c r="D21" s="13">
        <v>800</v>
      </c>
      <c r="E21" s="39"/>
      <c r="F21" s="39"/>
      <c r="G21" s="39"/>
      <c r="H21" s="39"/>
      <c r="I21" s="39"/>
      <c r="J21" s="40">
        <v>116786.57</v>
      </c>
      <c r="K21" s="41"/>
      <c r="L21" s="41"/>
      <c r="M21" s="41"/>
      <c r="N21" s="41"/>
      <c r="O21" s="41"/>
      <c r="P21" s="41"/>
      <c r="Q21" s="1"/>
    </row>
    <row r="22" spans="1:17" ht="21.75" customHeight="1" outlineLevel="5" x14ac:dyDescent="0.25">
      <c r="A22" s="36" t="s">
        <v>137</v>
      </c>
      <c r="B22" s="13" t="s">
        <v>133</v>
      </c>
      <c r="C22" s="38" t="s">
        <v>138</v>
      </c>
      <c r="D22" s="13">
        <v>880</v>
      </c>
      <c r="E22" s="39"/>
      <c r="F22" s="39"/>
      <c r="G22" s="39"/>
      <c r="H22" s="39"/>
      <c r="I22" s="39"/>
      <c r="J22" s="40">
        <v>116786.57</v>
      </c>
      <c r="K22" s="41"/>
      <c r="L22" s="41"/>
      <c r="M22" s="41"/>
      <c r="N22" s="41"/>
      <c r="O22" s="41"/>
      <c r="P22" s="41"/>
      <c r="Q22" s="1"/>
    </row>
    <row r="23" spans="1:17" ht="18.75" outlineLevel="2" x14ac:dyDescent="0.25">
      <c r="A23" s="18" t="s">
        <v>10</v>
      </c>
      <c r="B23" s="12" t="s">
        <v>11</v>
      </c>
      <c r="C23" s="12"/>
      <c r="D23" s="12"/>
      <c r="E23" s="12" t="s">
        <v>1</v>
      </c>
      <c r="F23" s="12"/>
      <c r="G23" s="12"/>
      <c r="H23" s="12"/>
      <c r="I23" s="12"/>
      <c r="J23" s="8">
        <v>0</v>
      </c>
      <c r="K23" s="9">
        <v>30000</v>
      </c>
      <c r="L23" s="9">
        <v>0</v>
      </c>
      <c r="M23" s="9">
        <v>30000</v>
      </c>
      <c r="N23" s="9">
        <v>0</v>
      </c>
      <c r="O23" s="9">
        <v>30000</v>
      </c>
      <c r="P23" s="9">
        <v>0</v>
      </c>
      <c r="Q23" s="1"/>
    </row>
    <row r="24" spans="1:17" ht="18.75" outlineLevel="3" x14ac:dyDescent="0.25">
      <c r="A24" s="11" t="s">
        <v>12</v>
      </c>
      <c r="B24" s="12" t="s">
        <v>11</v>
      </c>
      <c r="C24" s="12" t="s">
        <v>13</v>
      </c>
      <c r="D24" s="12"/>
      <c r="E24" s="12" t="s">
        <v>1</v>
      </c>
      <c r="F24" s="12"/>
      <c r="G24" s="12"/>
      <c r="H24" s="12"/>
      <c r="I24" s="12"/>
      <c r="J24" s="8">
        <v>0</v>
      </c>
      <c r="K24" s="9">
        <v>30000</v>
      </c>
      <c r="L24" s="9">
        <v>0</v>
      </c>
      <c r="M24" s="9">
        <v>30000</v>
      </c>
      <c r="N24" s="9">
        <v>0</v>
      </c>
      <c r="O24" s="9">
        <v>30000</v>
      </c>
      <c r="P24" s="9">
        <v>0</v>
      </c>
      <c r="Q24" s="1"/>
    </row>
    <row r="25" spans="1:17" ht="22.5" customHeight="1" outlineLevel="4" x14ac:dyDescent="0.25">
      <c r="A25" s="11" t="s">
        <v>8</v>
      </c>
      <c r="B25" s="12" t="s">
        <v>11</v>
      </c>
      <c r="C25" s="12">
        <v>7000283030</v>
      </c>
      <c r="D25" s="12" t="s">
        <v>9</v>
      </c>
      <c r="E25" s="12" t="s">
        <v>1</v>
      </c>
      <c r="F25" s="12"/>
      <c r="G25" s="12"/>
      <c r="H25" s="12"/>
      <c r="I25" s="12"/>
      <c r="J25" s="8">
        <v>0</v>
      </c>
      <c r="K25" s="9">
        <v>30000</v>
      </c>
      <c r="L25" s="9">
        <v>0</v>
      </c>
      <c r="M25" s="9">
        <v>30000</v>
      </c>
      <c r="N25" s="9">
        <v>0</v>
      </c>
      <c r="O25" s="9">
        <v>30000</v>
      </c>
      <c r="P25" s="9">
        <v>0</v>
      </c>
      <c r="Q25" s="1"/>
    </row>
    <row r="26" spans="1:17" ht="18.75" outlineLevel="5" x14ac:dyDescent="0.25">
      <c r="A26" s="11" t="s">
        <v>14</v>
      </c>
      <c r="B26" s="12" t="s">
        <v>11</v>
      </c>
      <c r="C26" s="12" t="s">
        <v>13</v>
      </c>
      <c r="D26" s="12" t="s">
        <v>15</v>
      </c>
      <c r="E26" s="12" t="s">
        <v>1</v>
      </c>
      <c r="F26" s="12"/>
      <c r="G26" s="12"/>
      <c r="H26" s="12"/>
      <c r="I26" s="12"/>
      <c r="J26" s="8">
        <v>0</v>
      </c>
      <c r="K26" s="9">
        <v>30000</v>
      </c>
      <c r="L26" s="9">
        <v>0</v>
      </c>
      <c r="M26" s="9">
        <v>30000</v>
      </c>
      <c r="N26" s="9">
        <v>0</v>
      </c>
      <c r="O26" s="9">
        <v>30000</v>
      </c>
      <c r="P26" s="9">
        <v>0</v>
      </c>
      <c r="Q26" s="1"/>
    </row>
    <row r="27" spans="1:17" ht="39" customHeight="1" outlineLevel="2" x14ac:dyDescent="0.25">
      <c r="A27" s="11" t="s">
        <v>16</v>
      </c>
      <c r="B27" s="12" t="s">
        <v>17</v>
      </c>
      <c r="C27" s="12"/>
      <c r="D27" s="12"/>
      <c r="E27" s="12" t="s">
        <v>1</v>
      </c>
      <c r="F27" s="12"/>
      <c r="G27" s="12"/>
      <c r="H27" s="12"/>
      <c r="I27" s="12"/>
      <c r="J27" s="8">
        <f>J28+J35+J37+J40+J31</f>
        <v>40658.03</v>
      </c>
      <c r="K27" s="9">
        <v>260000</v>
      </c>
      <c r="L27" s="9">
        <v>0</v>
      </c>
      <c r="M27" s="9">
        <v>260000</v>
      </c>
      <c r="N27" s="9">
        <v>0</v>
      </c>
      <c r="O27" s="9">
        <v>260000</v>
      </c>
      <c r="P27" s="9">
        <v>0</v>
      </c>
      <c r="Q27" s="1"/>
    </row>
    <row r="28" spans="1:17" ht="60" customHeight="1" outlineLevel="3" x14ac:dyDescent="0.25">
      <c r="A28" s="11" t="s">
        <v>18</v>
      </c>
      <c r="B28" s="12" t="s">
        <v>17</v>
      </c>
      <c r="C28" s="13" t="s">
        <v>102</v>
      </c>
      <c r="D28" s="12"/>
      <c r="E28" s="12" t="s">
        <v>1</v>
      </c>
      <c r="F28" s="12"/>
      <c r="G28" s="12"/>
      <c r="H28" s="12"/>
      <c r="I28" s="12"/>
      <c r="J28" s="8">
        <v>0</v>
      </c>
      <c r="K28" s="9">
        <v>55000</v>
      </c>
      <c r="L28" s="9">
        <v>0</v>
      </c>
      <c r="M28" s="9">
        <v>55000</v>
      </c>
      <c r="N28" s="9">
        <v>0</v>
      </c>
      <c r="O28" s="9">
        <v>55000</v>
      </c>
      <c r="P28" s="9">
        <v>0</v>
      </c>
      <c r="Q28" s="1"/>
    </row>
    <row r="29" spans="1:17" ht="60.75" customHeight="1" outlineLevel="4" x14ac:dyDescent="0.25">
      <c r="A29" s="11" t="s">
        <v>19</v>
      </c>
      <c r="B29" s="12" t="s">
        <v>17</v>
      </c>
      <c r="C29" s="13" t="s">
        <v>102</v>
      </c>
      <c r="D29" s="12" t="s">
        <v>20</v>
      </c>
      <c r="E29" s="12" t="s">
        <v>1</v>
      </c>
      <c r="F29" s="12"/>
      <c r="G29" s="12"/>
      <c r="H29" s="12"/>
      <c r="I29" s="12"/>
      <c r="J29" s="8">
        <v>0</v>
      </c>
      <c r="K29" s="9">
        <v>55000</v>
      </c>
      <c r="L29" s="9">
        <v>0</v>
      </c>
      <c r="M29" s="9">
        <v>55000</v>
      </c>
      <c r="N29" s="9">
        <v>0</v>
      </c>
      <c r="O29" s="9">
        <v>55000</v>
      </c>
      <c r="P29" s="9">
        <v>0</v>
      </c>
      <c r="Q29" s="1"/>
    </row>
    <row r="30" spans="1:17" ht="60.75" customHeight="1" outlineLevel="5" x14ac:dyDescent="0.25">
      <c r="A30" s="11" t="s">
        <v>21</v>
      </c>
      <c r="B30" s="12" t="s">
        <v>17</v>
      </c>
      <c r="C30" s="13" t="s">
        <v>102</v>
      </c>
      <c r="D30" s="12" t="s">
        <v>22</v>
      </c>
      <c r="E30" s="12" t="s">
        <v>1</v>
      </c>
      <c r="F30" s="12"/>
      <c r="G30" s="12"/>
      <c r="H30" s="12"/>
      <c r="I30" s="12"/>
      <c r="J30" s="8">
        <v>0</v>
      </c>
      <c r="K30" s="9">
        <v>55000</v>
      </c>
      <c r="L30" s="9">
        <v>0</v>
      </c>
      <c r="M30" s="9">
        <v>55000</v>
      </c>
      <c r="N30" s="9">
        <v>0</v>
      </c>
      <c r="O30" s="9">
        <v>55000</v>
      </c>
      <c r="P30" s="9">
        <v>0</v>
      </c>
      <c r="Q30" s="1"/>
    </row>
    <row r="31" spans="1:17" ht="76.5" customHeight="1" outlineLevel="5" x14ac:dyDescent="0.25">
      <c r="A31" s="42" t="s">
        <v>129</v>
      </c>
      <c r="B31" s="13" t="s">
        <v>17</v>
      </c>
      <c r="C31" s="38" t="s">
        <v>130</v>
      </c>
      <c r="D31" s="13"/>
      <c r="E31" s="13"/>
      <c r="F31" s="13"/>
      <c r="G31" s="13"/>
      <c r="H31" s="13"/>
      <c r="I31" s="13"/>
      <c r="J31" s="40">
        <v>35658.03</v>
      </c>
      <c r="K31" s="41"/>
      <c r="L31" s="41"/>
      <c r="M31" s="41"/>
      <c r="N31" s="41"/>
      <c r="O31" s="41"/>
      <c r="P31" s="41"/>
      <c r="Q31" s="1"/>
    </row>
    <row r="32" spans="1:17" ht="21.75" customHeight="1" outlineLevel="5" x14ac:dyDescent="0.25">
      <c r="A32" s="43" t="s">
        <v>131</v>
      </c>
      <c r="B32" s="13" t="s">
        <v>17</v>
      </c>
      <c r="C32" s="38">
        <v>140081930</v>
      </c>
      <c r="D32" s="13" t="s">
        <v>20</v>
      </c>
      <c r="E32" s="13"/>
      <c r="F32" s="13"/>
      <c r="G32" s="13"/>
      <c r="H32" s="13"/>
      <c r="I32" s="13"/>
      <c r="J32" s="40">
        <v>35658.03</v>
      </c>
      <c r="K32" s="41"/>
      <c r="L32" s="41"/>
      <c r="M32" s="41"/>
      <c r="N32" s="41"/>
      <c r="O32" s="41"/>
      <c r="P32" s="41"/>
      <c r="Q32" s="1"/>
    </row>
    <row r="33" spans="1:18" ht="59.25" customHeight="1" outlineLevel="5" x14ac:dyDescent="0.25">
      <c r="A33" s="11" t="s">
        <v>21</v>
      </c>
      <c r="B33" s="13" t="s">
        <v>17</v>
      </c>
      <c r="C33" s="38" t="s">
        <v>130</v>
      </c>
      <c r="D33" s="13" t="s">
        <v>22</v>
      </c>
      <c r="E33" s="13"/>
      <c r="F33" s="13"/>
      <c r="G33" s="13"/>
      <c r="H33" s="13"/>
      <c r="I33" s="13"/>
      <c r="J33" s="40">
        <v>35658.03</v>
      </c>
      <c r="K33" s="41"/>
      <c r="L33" s="41"/>
      <c r="M33" s="41"/>
      <c r="N33" s="41"/>
      <c r="O33" s="41"/>
      <c r="P33" s="41"/>
      <c r="Q33" s="1"/>
    </row>
    <row r="34" spans="1:18" ht="115.5" customHeight="1" outlineLevel="3" x14ac:dyDescent="0.25">
      <c r="A34" s="11" t="s">
        <v>23</v>
      </c>
      <c r="B34" s="12" t="s">
        <v>17</v>
      </c>
      <c r="C34" s="13" t="s">
        <v>103</v>
      </c>
      <c r="D34" s="12"/>
      <c r="E34" s="12" t="s">
        <v>1</v>
      </c>
      <c r="F34" s="12"/>
      <c r="G34" s="12"/>
      <c r="H34" s="12"/>
      <c r="I34" s="12"/>
      <c r="J34" s="8">
        <v>5000</v>
      </c>
      <c r="K34" s="9">
        <v>5000</v>
      </c>
      <c r="L34" s="9">
        <v>0</v>
      </c>
      <c r="M34" s="9">
        <v>5000</v>
      </c>
      <c r="N34" s="9">
        <v>0</v>
      </c>
      <c r="O34" s="9">
        <v>5000</v>
      </c>
      <c r="P34" s="9">
        <v>0</v>
      </c>
      <c r="Q34" s="1"/>
    </row>
    <row r="35" spans="1:18" ht="18.75" outlineLevel="4" x14ac:dyDescent="0.25">
      <c r="A35" s="11" t="s">
        <v>4</v>
      </c>
      <c r="B35" s="12" t="s">
        <v>17</v>
      </c>
      <c r="C35" s="13" t="s">
        <v>103</v>
      </c>
      <c r="D35" s="12" t="s">
        <v>5</v>
      </c>
      <c r="E35" s="12" t="s">
        <v>1</v>
      </c>
      <c r="F35" s="12"/>
      <c r="G35" s="12"/>
      <c r="H35" s="12"/>
      <c r="I35" s="12"/>
      <c r="J35" s="8">
        <v>5000</v>
      </c>
      <c r="K35" s="9">
        <v>5000</v>
      </c>
      <c r="L35" s="9">
        <v>0</v>
      </c>
      <c r="M35" s="9">
        <v>5000</v>
      </c>
      <c r="N35" s="9">
        <v>0</v>
      </c>
      <c r="O35" s="9">
        <v>5000</v>
      </c>
      <c r="P35" s="9">
        <v>0</v>
      </c>
      <c r="Q35" s="1"/>
    </row>
    <row r="36" spans="1:18" ht="37.5" outlineLevel="5" x14ac:dyDescent="0.25">
      <c r="A36" s="11" t="s">
        <v>6</v>
      </c>
      <c r="B36" s="12" t="s">
        <v>17</v>
      </c>
      <c r="C36" s="13" t="s">
        <v>103</v>
      </c>
      <c r="D36" s="12" t="s">
        <v>7</v>
      </c>
      <c r="E36" s="12" t="s">
        <v>1</v>
      </c>
      <c r="F36" s="12"/>
      <c r="G36" s="12"/>
      <c r="H36" s="12"/>
      <c r="I36" s="12"/>
      <c r="J36" s="8">
        <v>5000</v>
      </c>
      <c r="K36" s="9">
        <v>5000</v>
      </c>
      <c r="L36" s="9">
        <v>0</v>
      </c>
      <c r="M36" s="9">
        <v>5000</v>
      </c>
      <c r="N36" s="9">
        <v>0</v>
      </c>
      <c r="O36" s="9">
        <v>5000</v>
      </c>
      <c r="P36" s="9">
        <v>0</v>
      </c>
      <c r="Q36" s="1"/>
    </row>
    <row r="37" spans="1:18" ht="18.75" outlineLevel="3" x14ac:dyDescent="0.25">
      <c r="A37" s="14" t="s">
        <v>89</v>
      </c>
      <c r="B37" s="12" t="s">
        <v>17</v>
      </c>
      <c r="C37" s="15" t="s">
        <v>72</v>
      </c>
      <c r="D37" s="12"/>
      <c r="E37" s="12" t="s">
        <v>1</v>
      </c>
      <c r="F37" s="12"/>
      <c r="G37" s="12"/>
      <c r="H37" s="12"/>
      <c r="I37" s="12"/>
      <c r="J37" s="8">
        <v>0</v>
      </c>
      <c r="K37" s="9">
        <v>200000</v>
      </c>
      <c r="L37" s="9">
        <v>0</v>
      </c>
      <c r="M37" s="9">
        <v>200000</v>
      </c>
      <c r="N37" s="9">
        <v>0</v>
      </c>
      <c r="O37" s="9">
        <v>200000</v>
      </c>
      <c r="P37" s="9">
        <v>0</v>
      </c>
      <c r="Q37" s="1"/>
    </row>
    <row r="38" spans="1:18" ht="18.75" outlineLevel="4" x14ac:dyDescent="0.25">
      <c r="A38" s="16" t="s">
        <v>90</v>
      </c>
      <c r="B38" s="12" t="s">
        <v>17</v>
      </c>
      <c r="C38" s="15" t="s">
        <v>72</v>
      </c>
      <c r="D38" s="15">
        <v>800</v>
      </c>
      <c r="E38" s="12" t="s">
        <v>1</v>
      </c>
      <c r="F38" s="12"/>
      <c r="G38" s="12"/>
      <c r="H38" s="12"/>
      <c r="I38" s="12"/>
      <c r="J38" s="8">
        <v>0</v>
      </c>
      <c r="K38" s="9">
        <v>200000</v>
      </c>
      <c r="L38" s="9">
        <v>0</v>
      </c>
      <c r="M38" s="9">
        <v>200000</v>
      </c>
      <c r="N38" s="9">
        <v>0</v>
      </c>
      <c r="O38" s="9">
        <v>200000</v>
      </c>
      <c r="P38" s="9">
        <v>0</v>
      </c>
      <c r="Q38" s="1"/>
    </row>
    <row r="39" spans="1:18" ht="18.75" outlineLevel="5" x14ac:dyDescent="0.25">
      <c r="A39" s="16" t="s">
        <v>91</v>
      </c>
      <c r="B39" s="12" t="s">
        <v>17</v>
      </c>
      <c r="C39" s="15" t="s">
        <v>72</v>
      </c>
      <c r="D39" s="15">
        <v>870</v>
      </c>
      <c r="E39" s="12" t="s">
        <v>1</v>
      </c>
      <c r="F39" s="12"/>
      <c r="G39" s="12"/>
      <c r="H39" s="12"/>
      <c r="I39" s="12"/>
      <c r="J39" s="8">
        <v>0</v>
      </c>
      <c r="K39" s="9">
        <v>200000</v>
      </c>
      <c r="L39" s="9">
        <v>0</v>
      </c>
      <c r="M39" s="9">
        <v>200000</v>
      </c>
      <c r="N39" s="9">
        <v>0</v>
      </c>
      <c r="O39" s="9">
        <v>200000</v>
      </c>
      <c r="P39" s="9">
        <v>0</v>
      </c>
      <c r="Q39" s="1"/>
    </row>
    <row r="40" spans="1:18" ht="170.25" hidden="1" customHeight="1" outlineLevel="5" x14ac:dyDescent="0.25">
      <c r="A40" s="11"/>
      <c r="B40" s="12"/>
      <c r="C40" s="13"/>
      <c r="D40" s="12"/>
      <c r="E40" s="12"/>
      <c r="F40" s="12"/>
      <c r="G40" s="12"/>
      <c r="H40" s="12"/>
      <c r="I40" s="12"/>
      <c r="J40" s="8"/>
      <c r="K40" s="9"/>
      <c r="L40" s="9"/>
      <c r="M40" s="9"/>
      <c r="N40" s="9"/>
      <c r="O40" s="9"/>
      <c r="P40" s="9"/>
      <c r="Q40" s="1"/>
    </row>
    <row r="41" spans="1:18" ht="18.75" hidden="1" outlineLevel="5" x14ac:dyDescent="0.25">
      <c r="A41" s="11"/>
      <c r="B41" s="12"/>
      <c r="C41" s="13"/>
      <c r="D41" s="12"/>
      <c r="E41" s="12"/>
      <c r="F41" s="12"/>
      <c r="G41" s="12"/>
      <c r="H41" s="12"/>
      <c r="I41" s="12"/>
      <c r="J41" s="8"/>
      <c r="K41" s="9"/>
      <c r="L41" s="9"/>
      <c r="M41" s="9"/>
      <c r="N41" s="9"/>
      <c r="O41" s="9"/>
      <c r="P41" s="9"/>
      <c r="Q41" s="1"/>
    </row>
    <row r="42" spans="1:18" ht="18.75" hidden="1" outlineLevel="5" x14ac:dyDescent="0.25">
      <c r="A42" s="11"/>
      <c r="B42" s="17"/>
      <c r="C42" s="27"/>
      <c r="D42" s="17"/>
      <c r="E42" s="17"/>
      <c r="F42" s="17"/>
      <c r="G42" s="17"/>
      <c r="H42" s="17"/>
      <c r="I42" s="17"/>
      <c r="J42" s="8"/>
      <c r="K42" s="44"/>
      <c r="L42" s="44"/>
      <c r="M42" s="44"/>
      <c r="N42" s="44"/>
      <c r="O42" s="44"/>
      <c r="P42" s="44"/>
      <c r="Q42" s="1"/>
    </row>
    <row r="43" spans="1:18" ht="20.25" customHeight="1" outlineLevel="1" collapsed="1" x14ac:dyDescent="0.25">
      <c r="A43" s="11" t="s">
        <v>24</v>
      </c>
      <c r="B43" s="13" t="s">
        <v>80</v>
      </c>
      <c r="C43" s="12"/>
      <c r="D43" s="12"/>
      <c r="E43" s="12" t="s">
        <v>1</v>
      </c>
      <c r="F43" s="12"/>
      <c r="G43" s="12"/>
      <c r="H43" s="12"/>
      <c r="I43" s="12"/>
      <c r="J43" s="8">
        <f>J45+J48+J51</f>
        <v>38513911.879999995</v>
      </c>
      <c r="K43" s="9">
        <v>2451000</v>
      </c>
      <c r="L43" s="9">
        <v>0</v>
      </c>
      <c r="M43" s="9">
        <v>2451000</v>
      </c>
      <c r="N43" s="9">
        <v>0</v>
      </c>
      <c r="O43" s="9">
        <v>2451000</v>
      </c>
      <c r="P43" s="9">
        <v>0</v>
      </c>
      <c r="Q43" s="1"/>
    </row>
    <row r="44" spans="1:18" ht="37.5" outlineLevel="2" x14ac:dyDescent="0.25">
      <c r="A44" s="11" t="s">
        <v>25</v>
      </c>
      <c r="B44" s="12" t="s">
        <v>26</v>
      </c>
      <c r="C44" s="12"/>
      <c r="D44" s="12"/>
      <c r="E44" s="12" t="s">
        <v>1</v>
      </c>
      <c r="F44" s="12"/>
      <c r="G44" s="12"/>
      <c r="H44" s="12"/>
      <c r="I44" s="12"/>
      <c r="J44" s="8">
        <f>J46+J49+J51</f>
        <v>38513911.879999995</v>
      </c>
      <c r="K44" s="9">
        <v>3051000</v>
      </c>
      <c r="L44" s="9">
        <v>0</v>
      </c>
      <c r="M44" s="9">
        <v>3051000</v>
      </c>
      <c r="N44" s="9">
        <v>0</v>
      </c>
      <c r="O44" s="9">
        <v>3051000</v>
      </c>
      <c r="P44" s="9">
        <v>0</v>
      </c>
      <c r="Q44" s="1"/>
      <c r="R44" s="3"/>
    </row>
    <row r="45" spans="1:18" ht="37.5" outlineLevel="3" x14ac:dyDescent="0.25">
      <c r="A45" s="11" t="s">
        <v>27</v>
      </c>
      <c r="B45" s="12" t="s">
        <v>26</v>
      </c>
      <c r="C45" s="13" t="s">
        <v>104</v>
      </c>
      <c r="D45" s="12"/>
      <c r="E45" s="12" t="s">
        <v>1</v>
      </c>
      <c r="F45" s="12"/>
      <c r="G45" s="12"/>
      <c r="H45" s="12"/>
      <c r="I45" s="12"/>
      <c r="J45" s="8">
        <v>4070345</v>
      </c>
      <c r="K45" s="9">
        <v>2451000</v>
      </c>
      <c r="L45" s="9">
        <v>0</v>
      </c>
      <c r="M45" s="9">
        <v>2451000</v>
      </c>
      <c r="N45" s="9">
        <v>0</v>
      </c>
      <c r="O45" s="9">
        <v>2451000</v>
      </c>
      <c r="P45" s="9">
        <v>0</v>
      </c>
      <c r="Q45" s="1"/>
      <c r="R45" s="3"/>
    </row>
    <row r="46" spans="1:18" ht="60" customHeight="1" outlineLevel="4" x14ac:dyDescent="0.3">
      <c r="A46" s="11" t="s">
        <v>19</v>
      </c>
      <c r="B46" s="12" t="s">
        <v>26</v>
      </c>
      <c r="C46" s="13" t="s">
        <v>104</v>
      </c>
      <c r="D46" s="12" t="s">
        <v>20</v>
      </c>
      <c r="E46" s="12" t="s">
        <v>1</v>
      </c>
      <c r="F46" s="12"/>
      <c r="G46" s="12"/>
      <c r="H46" s="12"/>
      <c r="I46" s="12"/>
      <c r="J46" s="8">
        <v>4070345</v>
      </c>
      <c r="K46" s="45"/>
      <c r="L46" s="45"/>
      <c r="M46" s="45"/>
      <c r="N46" s="45"/>
      <c r="O46" s="45"/>
      <c r="P46" s="45"/>
      <c r="Q46" s="1"/>
      <c r="R46" s="3"/>
    </row>
    <row r="47" spans="1:18" ht="59.25" customHeight="1" outlineLevel="5" x14ac:dyDescent="0.25">
      <c r="A47" s="11" t="s">
        <v>21</v>
      </c>
      <c r="B47" s="12" t="s">
        <v>26</v>
      </c>
      <c r="C47" s="13" t="s">
        <v>104</v>
      </c>
      <c r="D47" s="12" t="s">
        <v>22</v>
      </c>
      <c r="E47" s="12" t="s">
        <v>1</v>
      </c>
      <c r="F47" s="12"/>
      <c r="G47" s="12"/>
      <c r="H47" s="12"/>
      <c r="I47" s="12"/>
      <c r="J47" s="8">
        <v>4070345</v>
      </c>
      <c r="K47" s="9">
        <v>2451000</v>
      </c>
      <c r="L47" s="9">
        <v>0</v>
      </c>
      <c r="M47" s="9">
        <v>2451000</v>
      </c>
      <c r="N47" s="9">
        <v>0</v>
      </c>
      <c r="O47" s="9">
        <v>2451000</v>
      </c>
      <c r="P47" s="9">
        <v>0</v>
      </c>
      <c r="Q47" s="1"/>
      <c r="R47" s="3"/>
    </row>
    <row r="48" spans="1:18" ht="77.25" customHeight="1" outlineLevel="3" x14ac:dyDescent="0.25">
      <c r="A48" s="11" t="s">
        <v>28</v>
      </c>
      <c r="B48" s="12" t="s">
        <v>26</v>
      </c>
      <c r="C48" s="12" t="s">
        <v>97</v>
      </c>
      <c r="D48" s="12"/>
      <c r="E48" s="12" t="s">
        <v>1</v>
      </c>
      <c r="F48" s="12"/>
      <c r="G48" s="12"/>
      <c r="H48" s="12"/>
      <c r="I48" s="12"/>
      <c r="J48" s="8">
        <f>'[2]2. Расходы бюджета'!$G$18</f>
        <v>34423566.879999995</v>
      </c>
      <c r="K48" s="9">
        <v>600000</v>
      </c>
      <c r="L48" s="9">
        <v>0</v>
      </c>
      <c r="M48" s="9">
        <v>600000</v>
      </c>
      <c r="N48" s="9">
        <v>0</v>
      </c>
      <c r="O48" s="9">
        <v>600000</v>
      </c>
      <c r="P48" s="9">
        <v>0</v>
      </c>
      <c r="Q48" s="1"/>
    </row>
    <row r="49" spans="1:19" ht="59.25" customHeight="1" outlineLevel="4" x14ac:dyDescent="0.25">
      <c r="A49" s="11" t="s">
        <v>19</v>
      </c>
      <c r="B49" s="12" t="s">
        <v>26</v>
      </c>
      <c r="C49" s="12" t="s">
        <v>97</v>
      </c>
      <c r="D49" s="12" t="s">
        <v>20</v>
      </c>
      <c r="E49" s="12" t="s">
        <v>1</v>
      </c>
      <c r="F49" s="12"/>
      <c r="G49" s="12"/>
      <c r="H49" s="12"/>
      <c r="I49" s="12"/>
      <c r="J49" s="8">
        <f>'[2]2. Расходы бюджета'!$G$18</f>
        <v>34423566.879999995</v>
      </c>
      <c r="K49" s="9">
        <v>600000</v>
      </c>
      <c r="L49" s="9">
        <v>0</v>
      </c>
      <c r="M49" s="9">
        <v>600000</v>
      </c>
      <c r="N49" s="9">
        <v>0</v>
      </c>
      <c r="O49" s="9">
        <v>600000</v>
      </c>
      <c r="P49" s="9">
        <v>0</v>
      </c>
      <c r="Q49" s="1"/>
    </row>
    <row r="50" spans="1:19" ht="63" customHeight="1" outlineLevel="5" x14ac:dyDescent="0.25">
      <c r="A50" s="11" t="s">
        <v>21</v>
      </c>
      <c r="B50" s="12" t="s">
        <v>26</v>
      </c>
      <c r="C50" s="12" t="s">
        <v>97</v>
      </c>
      <c r="D50" s="12" t="s">
        <v>22</v>
      </c>
      <c r="E50" s="12" t="s">
        <v>1</v>
      </c>
      <c r="F50" s="12"/>
      <c r="G50" s="12"/>
      <c r="H50" s="12"/>
      <c r="I50" s="12"/>
      <c r="J50" s="8">
        <f>'[2]2. Расходы бюджета'!$G$18</f>
        <v>34423566.879999995</v>
      </c>
      <c r="K50" s="9">
        <v>600000</v>
      </c>
      <c r="L50" s="9">
        <v>0</v>
      </c>
      <c r="M50" s="9">
        <v>600000</v>
      </c>
      <c r="N50" s="9">
        <v>0</v>
      </c>
      <c r="O50" s="9">
        <v>600000</v>
      </c>
      <c r="P50" s="9">
        <v>0</v>
      </c>
      <c r="Q50" s="1"/>
    </row>
    <row r="51" spans="1:19" ht="37.5" outlineLevel="5" x14ac:dyDescent="0.25">
      <c r="A51" s="11" t="s">
        <v>122</v>
      </c>
      <c r="B51" s="13" t="s">
        <v>123</v>
      </c>
      <c r="C51" s="12"/>
      <c r="D51" s="12"/>
      <c r="E51" s="12"/>
      <c r="F51" s="12"/>
      <c r="G51" s="12"/>
      <c r="H51" s="12"/>
      <c r="I51" s="12"/>
      <c r="J51" s="8">
        <v>20000</v>
      </c>
      <c r="K51" s="9"/>
      <c r="L51" s="9"/>
      <c r="M51" s="9"/>
      <c r="N51" s="9"/>
      <c r="O51" s="9"/>
      <c r="P51" s="9"/>
      <c r="Q51" s="1"/>
    </row>
    <row r="52" spans="1:19" ht="159.75" customHeight="1" outlineLevel="5" x14ac:dyDescent="0.25">
      <c r="A52" s="31" t="s">
        <v>121</v>
      </c>
      <c r="B52" s="13" t="s">
        <v>123</v>
      </c>
      <c r="C52" s="12" t="s">
        <v>120</v>
      </c>
      <c r="D52" s="12"/>
      <c r="E52" s="12"/>
      <c r="F52" s="12"/>
      <c r="G52" s="12"/>
      <c r="H52" s="12"/>
      <c r="I52" s="12"/>
      <c r="J52" s="8">
        <v>20000</v>
      </c>
      <c r="K52" s="9"/>
      <c r="L52" s="9"/>
      <c r="M52" s="9"/>
      <c r="N52" s="9"/>
      <c r="O52" s="9"/>
      <c r="P52" s="9"/>
      <c r="Q52" s="1"/>
    </row>
    <row r="53" spans="1:19" ht="18.75" customHeight="1" outlineLevel="5" x14ac:dyDescent="0.25">
      <c r="A53" s="11" t="s">
        <v>118</v>
      </c>
      <c r="B53" s="13" t="s">
        <v>123</v>
      </c>
      <c r="C53" s="12" t="s">
        <v>120</v>
      </c>
      <c r="D53" s="12">
        <v>500</v>
      </c>
      <c r="E53" s="12"/>
      <c r="F53" s="12"/>
      <c r="G53" s="12"/>
      <c r="H53" s="12"/>
      <c r="I53" s="12"/>
      <c r="J53" s="8">
        <v>20000</v>
      </c>
      <c r="K53" s="9"/>
      <c r="L53" s="9"/>
      <c r="M53" s="9"/>
      <c r="N53" s="9"/>
      <c r="O53" s="9"/>
      <c r="P53" s="9"/>
      <c r="Q53" s="1"/>
    </row>
    <row r="54" spans="1:19" ht="37.5" outlineLevel="5" x14ac:dyDescent="0.25">
      <c r="A54" s="11" t="s">
        <v>119</v>
      </c>
      <c r="B54" s="13" t="s">
        <v>123</v>
      </c>
      <c r="C54" s="12" t="s">
        <v>120</v>
      </c>
      <c r="D54" s="12">
        <v>540</v>
      </c>
      <c r="E54" s="12"/>
      <c r="F54" s="12"/>
      <c r="G54" s="12"/>
      <c r="H54" s="12"/>
      <c r="I54" s="12"/>
      <c r="J54" s="8">
        <v>20000</v>
      </c>
      <c r="K54" s="9"/>
      <c r="L54" s="9"/>
      <c r="M54" s="9"/>
      <c r="N54" s="9"/>
      <c r="O54" s="9"/>
      <c r="P54" s="9"/>
      <c r="Q54" s="1"/>
    </row>
    <row r="55" spans="1:19" ht="37.5" outlineLevel="1" x14ac:dyDescent="0.25">
      <c r="A55" s="11" t="s">
        <v>29</v>
      </c>
      <c r="B55" s="13" t="s">
        <v>81</v>
      </c>
      <c r="C55" s="12"/>
      <c r="D55" s="12"/>
      <c r="E55" s="12" t="s">
        <v>1</v>
      </c>
      <c r="F55" s="12"/>
      <c r="G55" s="12"/>
      <c r="H55" s="12"/>
      <c r="I55" s="12"/>
      <c r="J55" s="8">
        <f>J56+J66+J79+J105</f>
        <v>28962717.610000003</v>
      </c>
      <c r="K55" s="9">
        <v>9061000</v>
      </c>
      <c r="L55" s="9">
        <v>0</v>
      </c>
      <c r="M55" s="9">
        <v>9061000</v>
      </c>
      <c r="N55" s="9">
        <v>0</v>
      </c>
      <c r="O55" s="9">
        <v>9061000</v>
      </c>
      <c r="P55" s="9">
        <v>0</v>
      </c>
      <c r="Q55" s="1"/>
    </row>
    <row r="56" spans="1:19" ht="18.75" outlineLevel="2" x14ac:dyDescent="0.25">
      <c r="A56" s="11" t="s">
        <v>30</v>
      </c>
      <c r="B56" s="12" t="s">
        <v>31</v>
      </c>
      <c r="C56" s="12"/>
      <c r="D56" s="12"/>
      <c r="E56" s="12" t="s">
        <v>1</v>
      </c>
      <c r="F56" s="12"/>
      <c r="G56" s="12"/>
      <c r="H56" s="12"/>
      <c r="I56" s="12"/>
      <c r="J56" s="8">
        <f>J57+J60+J63</f>
        <v>148966.32</v>
      </c>
      <c r="K56" s="9">
        <v>267000</v>
      </c>
      <c r="L56" s="9">
        <v>0</v>
      </c>
      <c r="M56" s="9">
        <v>267000</v>
      </c>
      <c r="N56" s="9">
        <v>0</v>
      </c>
      <c r="O56" s="9">
        <v>267000</v>
      </c>
      <c r="P56" s="9">
        <v>0</v>
      </c>
      <c r="Q56" s="1"/>
    </row>
    <row r="57" spans="1:19" ht="96" customHeight="1" outlineLevel="3" x14ac:dyDescent="0.25">
      <c r="A57" s="11" t="s">
        <v>32</v>
      </c>
      <c r="B57" s="12" t="s">
        <v>31</v>
      </c>
      <c r="C57" s="13" t="s">
        <v>105</v>
      </c>
      <c r="D57" s="12"/>
      <c r="E57" s="12" t="s">
        <v>1</v>
      </c>
      <c r="F57" s="12"/>
      <c r="G57" s="12"/>
      <c r="H57" s="12"/>
      <c r="I57" s="12"/>
      <c r="J57" s="8">
        <v>125182.32</v>
      </c>
      <c r="K57" s="9">
        <v>110000</v>
      </c>
      <c r="L57" s="9">
        <v>0</v>
      </c>
      <c r="M57" s="9">
        <v>110000</v>
      </c>
      <c r="N57" s="9">
        <v>0</v>
      </c>
      <c r="O57" s="9">
        <v>110000</v>
      </c>
      <c r="P57" s="9">
        <v>0</v>
      </c>
      <c r="Q57" s="1"/>
      <c r="S57" s="3"/>
    </row>
    <row r="58" spans="1:19" ht="60" customHeight="1" outlineLevel="4" x14ac:dyDescent="0.25">
      <c r="A58" s="11" t="s">
        <v>19</v>
      </c>
      <c r="B58" s="12" t="s">
        <v>31</v>
      </c>
      <c r="C58" s="13" t="s">
        <v>105</v>
      </c>
      <c r="D58" s="12" t="s">
        <v>20</v>
      </c>
      <c r="E58" s="12" t="s">
        <v>1</v>
      </c>
      <c r="F58" s="12"/>
      <c r="G58" s="12"/>
      <c r="H58" s="12"/>
      <c r="I58" s="12"/>
      <c r="J58" s="8">
        <v>125182.32</v>
      </c>
      <c r="K58" s="9">
        <v>110000</v>
      </c>
      <c r="L58" s="9">
        <v>0</v>
      </c>
      <c r="M58" s="9">
        <v>110000</v>
      </c>
      <c r="N58" s="9">
        <v>0</v>
      </c>
      <c r="O58" s="9">
        <v>110000</v>
      </c>
      <c r="P58" s="9">
        <v>0</v>
      </c>
      <c r="Q58" s="1"/>
    </row>
    <row r="59" spans="1:19" ht="60" customHeight="1" outlineLevel="5" x14ac:dyDescent="0.25">
      <c r="A59" s="11" t="s">
        <v>21</v>
      </c>
      <c r="B59" s="12" t="s">
        <v>31</v>
      </c>
      <c r="C59" s="13" t="s">
        <v>105</v>
      </c>
      <c r="D59" s="12" t="s">
        <v>22</v>
      </c>
      <c r="E59" s="12" t="s">
        <v>1</v>
      </c>
      <c r="F59" s="12"/>
      <c r="G59" s="12"/>
      <c r="H59" s="12"/>
      <c r="I59" s="12"/>
      <c r="J59" s="8">
        <v>125182.32</v>
      </c>
      <c r="K59" s="9">
        <v>110000</v>
      </c>
      <c r="L59" s="9">
        <v>0</v>
      </c>
      <c r="M59" s="9">
        <v>110000</v>
      </c>
      <c r="N59" s="9">
        <v>0</v>
      </c>
      <c r="O59" s="9">
        <v>110000</v>
      </c>
      <c r="P59" s="9">
        <v>0</v>
      </c>
      <c r="Q59" s="1"/>
    </row>
    <row r="60" spans="1:19" ht="42" customHeight="1" outlineLevel="3" x14ac:dyDescent="0.25">
      <c r="A60" s="11" t="s">
        <v>33</v>
      </c>
      <c r="B60" s="12" t="s">
        <v>31</v>
      </c>
      <c r="C60" s="13" t="s">
        <v>106</v>
      </c>
      <c r="D60" s="12"/>
      <c r="E60" s="12" t="s">
        <v>1</v>
      </c>
      <c r="F60" s="12"/>
      <c r="G60" s="12"/>
      <c r="H60" s="12"/>
      <c r="I60" s="12"/>
      <c r="J60" s="8">
        <v>23784</v>
      </c>
      <c r="K60" s="9">
        <v>107000</v>
      </c>
      <c r="L60" s="9">
        <v>0</v>
      </c>
      <c r="M60" s="9">
        <v>107000</v>
      </c>
      <c r="N60" s="9">
        <v>0</v>
      </c>
      <c r="O60" s="9">
        <v>107000</v>
      </c>
      <c r="P60" s="9">
        <v>0</v>
      </c>
      <c r="Q60" s="1"/>
    </row>
    <row r="61" spans="1:19" ht="61.5" customHeight="1" outlineLevel="4" x14ac:dyDescent="0.25">
      <c r="A61" s="11" t="s">
        <v>19</v>
      </c>
      <c r="B61" s="12" t="s">
        <v>31</v>
      </c>
      <c r="C61" s="13" t="s">
        <v>106</v>
      </c>
      <c r="D61" s="12" t="s">
        <v>20</v>
      </c>
      <c r="E61" s="12" t="s">
        <v>1</v>
      </c>
      <c r="F61" s="12"/>
      <c r="G61" s="12"/>
      <c r="H61" s="12"/>
      <c r="I61" s="12"/>
      <c r="J61" s="8">
        <v>23784</v>
      </c>
      <c r="K61" s="9">
        <v>107000</v>
      </c>
      <c r="L61" s="9">
        <v>0</v>
      </c>
      <c r="M61" s="9">
        <v>107000</v>
      </c>
      <c r="N61" s="9">
        <v>0</v>
      </c>
      <c r="O61" s="9">
        <v>107000</v>
      </c>
      <c r="P61" s="9">
        <v>0</v>
      </c>
      <c r="Q61" s="1"/>
    </row>
    <row r="62" spans="1:19" ht="61.5" customHeight="1" outlineLevel="5" x14ac:dyDescent="0.25">
      <c r="A62" s="11" t="s">
        <v>21</v>
      </c>
      <c r="B62" s="12" t="s">
        <v>31</v>
      </c>
      <c r="C62" s="13" t="s">
        <v>106</v>
      </c>
      <c r="D62" s="12" t="s">
        <v>22</v>
      </c>
      <c r="E62" s="12" t="s">
        <v>1</v>
      </c>
      <c r="F62" s="12"/>
      <c r="G62" s="12"/>
      <c r="H62" s="12"/>
      <c r="I62" s="12"/>
      <c r="J62" s="8">
        <v>23784</v>
      </c>
      <c r="K62" s="9">
        <v>107000</v>
      </c>
      <c r="L62" s="9">
        <v>0</v>
      </c>
      <c r="M62" s="9">
        <v>107000</v>
      </c>
      <c r="N62" s="9">
        <v>0</v>
      </c>
      <c r="O62" s="9">
        <v>107000</v>
      </c>
      <c r="P62" s="9">
        <v>0</v>
      </c>
      <c r="Q62" s="1"/>
    </row>
    <row r="63" spans="1:19" ht="38.25" customHeight="1" outlineLevel="3" x14ac:dyDescent="0.25">
      <c r="A63" s="11" t="s">
        <v>34</v>
      </c>
      <c r="B63" s="12" t="s">
        <v>31</v>
      </c>
      <c r="C63" s="13" t="s">
        <v>107</v>
      </c>
      <c r="D63" s="12"/>
      <c r="E63" s="12" t="s">
        <v>1</v>
      </c>
      <c r="F63" s="12"/>
      <c r="G63" s="12"/>
      <c r="H63" s="12"/>
      <c r="I63" s="12"/>
      <c r="J63" s="8">
        <v>0</v>
      </c>
      <c r="K63" s="9">
        <v>50000</v>
      </c>
      <c r="L63" s="9">
        <v>0</v>
      </c>
      <c r="M63" s="9">
        <v>50000</v>
      </c>
      <c r="N63" s="9">
        <v>0</v>
      </c>
      <c r="O63" s="9">
        <v>50000</v>
      </c>
      <c r="P63" s="9">
        <v>0</v>
      </c>
      <c r="Q63" s="1"/>
    </row>
    <row r="64" spans="1:19" ht="60.75" customHeight="1" outlineLevel="4" x14ac:dyDescent="0.25">
      <c r="A64" s="11" t="s">
        <v>35</v>
      </c>
      <c r="B64" s="12" t="s">
        <v>31</v>
      </c>
      <c r="C64" s="13" t="s">
        <v>107</v>
      </c>
      <c r="D64" s="12">
        <v>200</v>
      </c>
      <c r="E64" s="12" t="s">
        <v>1</v>
      </c>
      <c r="F64" s="12"/>
      <c r="G64" s="12"/>
      <c r="H64" s="12"/>
      <c r="I64" s="12"/>
      <c r="J64" s="8">
        <v>0</v>
      </c>
      <c r="K64" s="9">
        <v>50000</v>
      </c>
      <c r="L64" s="9">
        <v>0</v>
      </c>
      <c r="M64" s="9">
        <v>50000</v>
      </c>
      <c r="N64" s="9">
        <v>0</v>
      </c>
      <c r="O64" s="9">
        <v>50000</v>
      </c>
      <c r="P64" s="9">
        <v>0</v>
      </c>
      <c r="Q64" s="1"/>
    </row>
    <row r="65" spans="1:19" ht="42" customHeight="1" outlineLevel="5" x14ac:dyDescent="0.25">
      <c r="A65" s="11" t="s">
        <v>37</v>
      </c>
      <c r="B65" s="12" t="s">
        <v>31</v>
      </c>
      <c r="C65" s="13" t="s">
        <v>107</v>
      </c>
      <c r="D65" s="12">
        <v>240</v>
      </c>
      <c r="E65" s="12" t="s">
        <v>1</v>
      </c>
      <c r="F65" s="12"/>
      <c r="G65" s="12"/>
      <c r="H65" s="12"/>
      <c r="I65" s="12"/>
      <c r="J65" s="8">
        <v>0</v>
      </c>
      <c r="K65" s="9">
        <v>50000</v>
      </c>
      <c r="L65" s="9">
        <v>0</v>
      </c>
      <c r="M65" s="9">
        <v>50000</v>
      </c>
      <c r="N65" s="9">
        <v>0</v>
      </c>
      <c r="O65" s="9">
        <v>50000</v>
      </c>
      <c r="P65" s="9">
        <v>0</v>
      </c>
      <c r="Q65" s="1"/>
    </row>
    <row r="66" spans="1:19" ht="18.75" outlineLevel="2" x14ac:dyDescent="0.25">
      <c r="A66" s="11" t="s">
        <v>38</v>
      </c>
      <c r="B66" s="12" t="s">
        <v>39</v>
      </c>
      <c r="C66" s="13"/>
      <c r="D66" s="12"/>
      <c r="E66" s="12" t="s">
        <v>1</v>
      </c>
      <c r="F66" s="12"/>
      <c r="G66" s="12"/>
      <c r="H66" s="12"/>
      <c r="I66" s="12"/>
      <c r="J66" s="8">
        <f>J67+J70+J76</f>
        <v>3242442.98</v>
      </c>
      <c r="K66" s="9">
        <v>1706000</v>
      </c>
      <c r="L66" s="9">
        <v>0</v>
      </c>
      <c r="M66" s="9">
        <v>1706000</v>
      </c>
      <c r="N66" s="9">
        <v>0</v>
      </c>
      <c r="O66" s="9">
        <v>1706000</v>
      </c>
      <c r="P66" s="9">
        <v>0</v>
      </c>
      <c r="Q66" s="1"/>
    </row>
    <row r="67" spans="1:19" ht="37.5" outlineLevel="3" x14ac:dyDescent="0.25">
      <c r="A67" s="11" t="s">
        <v>40</v>
      </c>
      <c r="B67" s="12" t="s">
        <v>39</v>
      </c>
      <c r="C67" s="13" t="s">
        <v>108</v>
      </c>
      <c r="D67" s="12"/>
      <c r="E67" s="12" t="s">
        <v>1</v>
      </c>
      <c r="F67" s="12"/>
      <c r="G67" s="12"/>
      <c r="H67" s="12"/>
      <c r="I67" s="12"/>
      <c r="J67" s="8">
        <v>176630</v>
      </c>
      <c r="K67" s="9">
        <v>513000</v>
      </c>
      <c r="L67" s="9">
        <v>0</v>
      </c>
      <c r="M67" s="9">
        <v>513000</v>
      </c>
      <c r="N67" s="9">
        <v>0</v>
      </c>
      <c r="O67" s="9">
        <v>513000</v>
      </c>
      <c r="P67" s="9">
        <v>0</v>
      </c>
      <c r="Q67" s="1"/>
    </row>
    <row r="68" spans="1:19" ht="57.75" customHeight="1" outlineLevel="4" x14ac:dyDescent="0.25">
      <c r="A68" s="11" t="s">
        <v>19</v>
      </c>
      <c r="B68" s="12" t="s">
        <v>39</v>
      </c>
      <c r="C68" s="13" t="s">
        <v>108</v>
      </c>
      <c r="D68" s="12" t="s">
        <v>20</v>
      </c>
      <c r="E68" s="12" t="s">
        <v>1</v>
      </c>
      <c r="F68" s="12"/>
      <c r="G68" s="12"/>
      <c r="H68" s="12"/>
      <c r="I68" s="12"/>
      <c r="J68" s="8">
        <v>176630</v>
      </c>
      <c r="K68" s="9">
        <v>513000</v>
      </c>
      <c r="L68" s="9">
        <v>0</v>
      </c>
      <c r="M68" s="9">
        <v>513000</v>
      </c>
      <c r="N68" s="9">
        <v>0</v>
      </c>
      <c r="O68" s="9">
        <v>513000</v>
      </c>
      <c r="P68" s="9">
        <v>0</v>
      </c>
      <c r="Q68" s="1"/>
    </row>
    <row r="69" spans="1:19" ht="60.75" customHeight="1" outlineLevel="5" x14ac:dyDescent="0.25">
      <c r="A69" s="11" t="s">
        <v>21</v>
      </c>
      <c r="B69" s="12" t="s">
        <v>39</v>
      </c>
      <c r="C69" s="13" t="s">
        <v>108</v>
      </c>
      <c r="D69" s="12" t="s">
        <v>22</v>
      </c>
      <c r="E69" s="12" t="s">
        <v>1</v>
      </c>
      <c r="F69" s="12"/>
      <c r="G69" s="12"/>
      <c r="H69" s="12"/>
      <c r="I69" s="12"/>
      <c r="J69" s="8">
        <v>176630</v>
      </c>
      <c r="K69" s="9">
        <v>513000</v>
      </c>
      <c r="L69" s="9">
        <v>0</v>
      </c>
      <c r="M69" s="9">
        <v>513000</v>
      </c>
      <c r="N69" s="9">
        <v>0</v>
      </c>
      <c r="O69" s="9">
        <v>513000</v>
      </c>
      <c r="P69" s="9">
        <v>0</v>
      </c>
      <c r="Q69" s="1"/>
    </row>
    <row r="70" spans="1:19" ht="42" customHeight="1" outlineLevel="3" x14ac:dyDescent="0.25">
      <c r="A70" s="11" t="s">
        <v>41</v>
      </c>
      <c r="B70" s="12" t="s">
        <v>39</v>
      </c>
      <c r="C70" s="13" t="s">
        <v>109</v>
      </c>
      <c r="D70" s="12"/>
      <c r="E70" s="12" t="s">
        <v>1</v>
      </c>
      <c r="F70" s="12"/>
      <c r="G70" s="12"/>
      <c r="H70" s="12"/>
      <c r="I70" s="12"/>
      <c r="J70" s="8">
        <v>2007333</v>
      </c>
      <c r="K70" s="9">
        <v>1050000</v>
      </c>
      <c r="L70" s="9">
        <v>0</v>
      </c>
      <c r="M70" s="9">
        <v>1050000</v>
      </c>
      <c r="N70" s="9">
        <v>0</v>
      </c>
      <c r="O70" s="9">
        <v>1050000</v>
      </c>
      <c r="P70" s="9">
        <v>0</v>
      </c>
      <c r="Q70" s="1"/>
    </row>
    <row r="71" spans="1:19" ht="18" customHeight="1" outlineLevel="4" x14ac:dyDescent="0.25">
      <c r="A71" s="22" t="s">
        <v>8</v>
      </c>
      <c r="B71" s="23" t="s">
        <v>39</v>
      </c>
      <c r="C71" s="32" t="s">
        <v>109</v>
      </c>
      <c r="D71" s="23" t="s">
        <v>9</v>
      </c>
      <c r="E71" s="23" t="s">
        <v>1</v>
      </c>
      <c r="F71" s="23"/>
      <c r="G71" s="23"/>
      <c r="H71" s="23"/>
      <c r="I71" s="23"/>
      <c r="J71" s="8">
        <v>2007333</v>
      </c>
      <c r="K71" s="46">
        <v>1050000</v>
      </c>
      <c r="L71" s="46">
        <v>0</v>
      </c>
      <c r="M71" s="46">
        <v>1050000</v>
      </c>
      <c r="N71" s="46">
        <v>0</v>
      </c>
      <c r="O71" s="46">
        <v>1050000</v>
      </c>
      <c r="P71" s="46">
        <v>0</v>
      </c>
      <c r="Q71" s="1"/>
    </row>
    <row r="72" spans="1:19" ht="96.75" customHeight="1" outlineLevel="5" x14ac:dyDescent="0.25">
      <c r="A72" s="24" t="s">
        <v>42</v>
      </c>
      <c r="B72" s="25" t="s">
        <v>39</v>
      </c>
      <c r="C72" s="26" t="s">
        <v>109</v>
      </c>
      <c r="D72" s="25" t="s">
        <v>43</v>
      </c>
      <c r="E72" s="25" t="s">
        <v>1</v>
      </c>
      <c r="F72" s="25"/>
      <c r="G72" s="25"/>
      <c r="H72" s="25"/>
      <c r="I72" s="25"/>
      <c r="J72" s="8">
        <v>2007333</v>
      </c>
      <c r="K72" s="48">
        <v>1050000</v>
      </c>
      <c r="L72" s="48">
        <v>0</v>
      </c>
      <c r="M72" s="48">
        <v>1050000</v>
      </c>
      <c r="N72" s="48">
        <v>0</v>
      </c>
      <c r="O72" s="48">
        <v>1050000</v>
      </c>
      <c r="P72" s="48">
        <v>0</v>
      </c>
      <c r="Q72" s="1"/>
    </row>
    <row r="73" spans="1:19" ht="0.75" hidden="1" customHeight="1" outlineLevel="3" x14ac:dyDescent="0.25">
      <c r="C73" s="28"/>
      <c r="Q73" s="1"/>
    </row>
    <row r="74" spans="1:19" hidden="1" outlineLevel="4" x14ac:dyDescent="0.25">
      <c r="C74" s="28"/>
      <c r="Q74" s="1"/>
    </row>
    <row r="75" spans="1:19" hidden="1" outlineLevel="5" x14ac:dyDescent="0.25">
      <c r="C75" s="28"/>
      <c r="Q75" s="1"/>
    </row>
    <row r="76" spans="1:19" ht="17.25" customHeight="1" outlineLevel="5" x14ac:dyDescent="0.3">
      <c r="A76" s="19" t="s">
        <v>95</v>
      </c>
      <c r="B76" s="26" t="s">
        <v>39</v>
      </c>
      <c r="C76" s="49" t="s">
        <v>98</v>
      </c>
      <c r="D76" s="25"/>
      <c r="E76" s="25"/>
      <c r="F76" s="25"/>
      <c r="G76" s="25"/>
      <c r="H76" s="25"/>
      <c r="I76" s="25"/>
      <c r="J76" s="47">
        <v>1058479.98</v>
      </c>
      <c r="K76" s="48"/>
      <c r="L76" s="48"/>
      <c r="M76" s="48"/>
      <c r="N76" s="48"/>
      <c r="O76" s="48"/>
      <c r="P76" s="48"/>
      <c r="Q76" s="1"/>
    </row>
    <row r="77" spans="1:19" ht="55.5" customHeight="1" outlineLevel="5" x14ac:dyDescent="0.25">
      <c r="A77" s="11" t="s">
        <v>19</v>
      </c>
      <c r="B77" s="29" t="s">
        <v>39</v>
      </c>
      <c r="C77" s="49" t="s">
        <v>98</v>
      </c>
      <c r="D77" s="20">
        <v>200</v>
      </c>
      <c r="E77" s="20"/>
      <c r="F77" s="20"/>
      <c r="G77" s="20"/>
      <c r="H77" s="20"/>
      <c r="I77" s="20"/>
      <c r="J77" s="47">
        <v>1058479.98</v>
      </c>
      <c r="K77" s="51"/>
      <c r="L77" s="51"/>
      <c r="M77" s="51"/>
      <c r="N77" s="51"/>
      <c r="O77" s="51"/>
      <c r="P77" s="51"/>
      <c r="Q77" s="1"/>
    </row>
    <row r="78" spans="1:19" ht="60.75" customHeight="1" outlineLevel="5" x14ac:dyDescent="0.25">
      <c r="A78" s="11" t="s">
        <v>21</v>
      </c>
      <c r="B78" s="13" t="s">
        <v>39</v>
      </c>
      <c r="C78" s="52" t="s">
        <v>98</v>
      </c>
      <c r="D78" s="12">
        <v>240</v>
      </c>
      <c r="E78" s="12"/>
      <c r="F78" s="12"/>
      <c r="G78" s="12"/>
      <c r="H78" s="12"/>
      <c r="I78" s="12"/>
      <c r="J78" s="47">
        <v>1058479.98</v>
      </c>
      <c r="K78" s="9"/>
      <c r="L78" s="9"/>
      <c r="M78" s="9"/>
      <c r="N78" s="9"/>
      <c r="O78" s="9"/>
      <c r="P78" s="9"/>
      <c r="Q78" s="1"/>
    </row>
    <row r="79" spans="1:19" ht="18.75" outlineLevel="2" x14ac:dyDescent="0.25">
      <c r="A79" s="18" t="s">
        <v>44</v>
      </c>
      <c r="B79" s="20" t="s">
        <v>45</v>
      </c>
      <c r="C79" s="29"/>
      <c r="D79" s="20"/>
      <c r="E79" s="20" t="s">
        <v>1</v>
      </c>
      <c r="F79" s="20"/>
      <c r="G79" s="20"/>
      <c r="H79" s="20"/>
      <c r="I79" s="20"/>
      <c r="J79" s="50">
        <f>J80+J83+J86+J89+J102+J99+J112</f>
        <v>25571308.310000002</v>
      </c>
      <c r="K79" s="51">
        <v>7088000</v>
      </c>
      <c r="L79" s="51">
        <v>0</v>
      </c>
      <c r="M79" s="51">
        <v>7088000</v>
      </c>
      <c r="N79" s="51">
        <v>0</v>
      </c>
      <c r="O79" s="51">
        <v>7088000</v>
      </c>
      <c r="P79" s="51">
        <v>0</v>
      </c>
      <c r="Q79" s="1"/>
      <c r="S79" s="3"/>
    </row>
    <row r="80" spans="1:19" ht="37.5" outlineLevel="3" x14ac:dyDescent="0.25">
      <c r="A80" s="11" t="s">
        <v>46</v>
      </c>
      <c r="B80" s="12" t="s">
        <v>45</v>
      </c>
      <c r="C80" s="13" t="s">
        <v>110</v>
      </c>
      <c r="D80" s="12"/>
      <c r="E80" s="12" t="s">
        <v>1</v>
      </c>
      <c r="F80" s="12"/>
      <c r="G80" s="12"/>
      <c r="H80" s="12"/>
      <c r="I80" s="12"/>
      <c r="J80" s="8">
        <v>4220253.13</v>
      </c>
      <c r="K80" s="9">
        <v>3279819</v>
      </c>
      <c r="L80" s="9">
        <v>0</v>
      </c>
      <c r="M80" s="9">
        <v>3279819</v>
      </c>
      <c r="N80" s="9">
        <v>0</v>
      </c>
      <c r="O80" s="9">
        <v>3279819</v>
      </c>
      <c r="P80" s="9">
        <v>0</v>
      </c>
      <c r="Q80" s="1"/>
    </row>
    <row r="81" spans="1:18" ht="57" customHeight="1" outlineLevel="4" x14ac:dyDescent="0.25">
      <c r="A81" s="11" t="s">
        <v>19</v>
      </c>
      <c r="B81" s="12" t="s">
        <v>45</v>
      </c>
      <c r="C81" s="13" t="s">
        <v>110</v>
      </c>
      <c r="D81" s="12" t="s">
        <v>20</v>
      </c>
      <c r="E81" s="12" t="s">
        <v>1</v>
      </c>
      <c r="F81" s="12"/>
      <c r="G81" s="12"/>
      <c r="H81" s="12"/>
      <c r="I81" s="12"/>
      <c r="J81" s="8">
        <v>4220253.13</v>
      </c>
      <c r="K81" s="9">
        <v>3279819</v>
      </c>
      <c r="L81" s="9">
        <v>0</v>
      </c>
      <c r="M81" s="9">
        <v>3279819</v>
      </c>
      <c r="N81" s="9">
        <v>0</v>
      </c>
      <c r="O81" s="9">
        <v>3279819</v>
      </c>
      <c r="P81" s="9">
        <v>0</v>
      </c>
      <c r="Q81" s="1"/>
    </row>
    <row r="82" spans="1:18" ht="57.75" customHeight="1" outlineLevel="5" x14ac:dyDescent="0.25">
      <c r="A82" s="11" t="s">
        <v>21</v>
      </c>
      <c r="B82" s="12" t="s">
        <v>45</v>
      </c>
      <c r="C82" s="13" t="s">
        <v>110</v>
      </c>
      <c r="D82" s="12" t="s">
        <v>22</v>
      </c>
      <c r="E82" s="12" t="s">
        <v>1</v>
      </c>
      <c r="F82" s="12"/>
      <c r="G82" s="12"/>
      <c r="H82" s="12"/>
      <c r="I82" s="12"/>
      <c r="J82" s="8">
        <v>4220253.13</v>
      </c>
      <c r="K82" s="9">
        <v>3279819</v>
      </c>
      <c r="L82" s="9">
        <v>0</v>
      </c>
      <c r="M82" s="9">
        <v>3279819</v>
      </c>
      <c r="N82" s="9">
        <v>0</v>
      </c>
      <c r="O82" s="9">
        <v>3279819</v>
      </c>
      <c r="P82" s="9">
        <v>0</v>
      </c>
      <c r="Q82" s="1"/>
    </row>
    <row r="83" spans="1:18" ht="18.75" outlineLevel="3" x14ac:dyDescent="0.25">
      <c r="A83" s="11" t="s">
        <v>47</v>
      </c>
      <c r="B83" s="12" t="s">
        <v>45</v>
      </c>
      <c r="C83" s="13" t="s">
        <v>111</v>
      </c>
      <c r="D83" s="12"/>
      <c r="E83" s="12" t="s">
        <v>1</v>
      </c>
      <c r="F83" s="12"/>
      <c r="G83" s="12"/>
      <c r="H83" s="12"/>
      <c r="I83" s="12"/>
      <c r="J83" s="8">
        <v>30000</v>
      </c>
      <c r="K83" s="9">
        <v>20000</v>
      </c>
      <c r="L83" s="9">
        <v>0</v>
      </c>
      <c r="M83" s="9">
        <v>20000</v>
      </c>
      <c r="N83" s="9">
        <v>0</v>
      </c>
      <c r="O83" s="9">
        <v>20000</v>
      </c>
      <c r="P83" s="9">
        <v>0</v>
      </c>
      <c r="Q83" s="1"/>
    </row>
    <row r="84" spans="1:18" ht="57.75" customHeight="1" outlineLevel="4" x14ac:dyDescent="0.25">
      <c r="A84" s="11" t="s">
        <v>19</v>
      </c>
      <c r="B84" s="12" t="s">
        <v>45</v>
      </c>
      <c r="C84" s="13" t="s">
        <v>111</v>
      </c>
      <c r="D84" s="12" t="s">
        <v>20</v>
      </c>
      <c r="E84" s="12" t="s">
        <v>1</v>
      </c>
      <c r="F84" s="12"/>
      <c r="G84" s="12"/>
      <c r="H84" s="12"/>
      <c r="I84" s="12"/>
      <c r="J84" s="8">
        <v>30000</v>
      </c>
      <c r="K84" s="9">
        <v>20000</v>
      </c>
      <c r="L84" s="9">
        <v>0</v>
      </c>
      <c r="M84" s="9">
        <v>20000</v>
      </c>
      <c r="N84" s="9">
        <v>0</v>
      </c>
      <c r="O84" s="9">
        <v>20000</v>
      </c>
      <c r="P84" s="9">
        <v>0</v>
      </c>
      <c r="Q84" s="1"/>
      <c r="R84" s="3"/>
    </row>
    <row r="85" spans="1:18" ht="63" customHeight="1" outlineLevel="5" x14ac:dyDescent="0.25">
      <c r="A85" s="11" t="s">
        <v>21</v>
      </c>
      <c r="B85" s="12" t="s">
        <v>45</v>
      </c>
      <c r="C85" s="13" t="s">
        <v>111</v>
      </c>
      <c r="D85" s="12" t="s">
        <v>22</v>
      </c>
      <c r="E85" s="12" t="s">
        <v>1</v>
      </c>
      <c r="F85" s="12"/>
      <c r="G85" s="12"/>
      <c r="H85" s="12"/>
      <c r="I85" s="12"/>
      <c r="J85" s="8">
        <v>30000</v>
      </c>
      <c r="K85" s="9">
        <v>20000</v>
      </c>
      <c r="L85" s="9">
        <v>0</v>
      </c>
      <c r="M85" s="9">
        <v>20000</v>
      </c>
      <c r="N85" s="9">
        <v>0</v>
      </c>
      <c r="O85" s="9">
        <v>20000</v>
      </c>
      <c r="P85" s="9">
        <v>0</v>
      </c>
      <c r="Q85" s="1"/>
    </row>
    <row r="86" spans="1:18" ht="37.5" customHeight="1" outlineLevel="3" x14ac:dyDescent="0.25">
      <c r="A86" s="11" t="s">
        <v>48</v>
      </c>
      <c r="B86" s="12" t="s">
        <v>45</v>
      </c>
      <c r="C86" s="13" t="s">
        <v>112</v>
      </c>
      <c r="D86" s="12"/>
      <c r="E86" s="12" t="s">
        <v>1</v>
      </c>
      <c r="F86" s="12"/>
      <c r="G86" s="12"/>
      <c r="H86" s="12"/>
      <c r="I86" s="12"/>
      <c r="J86" s="8">
        <v>1254121.3</v>
      </c>
      <c r="K86" s="9">
        <v>510181</v>
      </c>
      <c r="L86" s="9">
        <v>0</v>
      </c>
      <c r="M86" s="9">
        <v>510181</v>
      </c>
      <c r="N86" s="9">
        <v>0</v>
      </c>
      <c r="O86" s="9">
        <v>510181</v>
      </c>
      <c r="P86" s="9">
        <v>0</v>
      </c>
      <c r="Q86" s="1"/>
    </row>
    <row r="87" spans="1:18" ht="56.25" customHeight="1" outlineLevel="4" x14ac:dyDescent="0.25">
      <c r="A87" s="11" t="s">
        <v>19</v>
      </c>
      <c r="B87" s="12" t="s">
        <v>45</v>
      </c>
      <c r="C87" s="13" t="s">
        <v>112</v>
      </c>
      <c r="D87" s="12" t="s">
        <v>20</v>
      </c>
      <c r="E87" s="12" t="s">
        <v>1</v>
      </c>
      <c r="F87" s="12"/>
      <c r="G87" s="12"/>
      <c r="H87" s="12"/>
      <c r="I87" s="12"/>
      <c r="J87" s="8">
        <v>1254121.3</v>
      </c>
      <c r="K87" s="9">
        <v>510181</v>
      </c>
      <c r="L87" s="9">
        <v>0</v>
      </c>
      <c r="M87" s="9">
        <v>510181</v>
      </c>
      <c r="N87" s="9">
        <v>0</v>
      </c>
      <c r="O87" s="9">
        <v>510181</v>
      </c>
      <c r="P87" s="9">
        <v>0</v>
      </c>
      <c r="Q87" s="1"/>
    </row>
    <row r="88" spans="1:18" ht="60.75" customHeight="1" outlineLevel="5" x14ac:dyDescent="0.25">
      <c r="A88" s="11" t="s">
        <v>21</v>
      </c>
      <c r="B88" s="12" t="s">
        <v>45</v>
      </c>
      <c r="C88" s="13" t="s">
        <v>112</v>
      </c>
      <c r="D88" s="12" t="s">
        <v>22</v>
      </c>
      <c r="E88" s="12" t="s">
        <v>1</v>
      </c>
      <c r="F88" s="12"/>
      <c r="G88" s="12"/>
      <c r="H88" s="12"/>
      <c r="I88" s="12"/>
      <c r="J88" s="8">
        <v>1254121.3</v>
      </c>
      <c r="K88" s="9">
        <v>510181</v>
      </c>
      <c r="L88" s="9">
        <v>0</v>
      </c>
      <c r="M88" s="9">
        <v>510181</v>
      </c>
      <c r="N88" s="9">
        <v>0</v>
      </c>
      <c r="O88" s="9">
        <v>510181</v>
      </c>
      <c r="P88" s="9">
        <v>0</v>
      </c>
      <c r="Q88" s="1"/>
    </row>
    <row r="89" spans="1:18" ht="22.5" customHeight="1" outlineLevel="3" x14ac:dyDescent="0.25">
      <c r="A89" s="53" t="s">
        <v>49</v>
      </c>
      <c r="B89" s="17" t="s">
        <v>45</v>
      </c>
      <c r="C89" s="27" t="s">
        <v>113</v>
      </c>
      <c r="D89" s="17"/>
      <c r="E89" s="17" t="s">
        <v>1</v>
      </c>
      <c r="F89" s="17"/>
      <c r="G89" s="17"/>
      <c r="H89" s="17"/>
      <c r="I89" s="54"/>
      <c r="J89" s="55">
        <f>J90+J95+J97</f>
        <v>8658910.7800000012</v>
      </c>
      <c r="K89" s="56">
        <v>3178000</v>
      </c>
      <c r="L89" s="44">
        <v>0</v>
      </c>
      <c r="M89" s="44">
        <v>3178000</v>
      </c>
      <c r="N89" s="44">
        <v>0</v>
      </c>
      <c r="O89" s="44">
        <v>3178000</v>
      </c>
      <c r="P89" s="44">
        <v>0</v>
      </c>
      <c r="Q89" s="1"/>
      <c r="R89" s="3"/>
    </row>
    <row r="90" spans="1:18" ht="57" customHeight="1" outlineLevel="4" x14ac:dyDescent="0.25">
      <c r="A90" s="53" t="s">
        <v>19</v>
      </c>
      <c r="B90" s="17" t="s">
        <v>45</v>
      </c>
      <c r="C90" s="27" t="s">
        <v>113</v>
      </c>
      <c r="D90" s="17" t="s">
        <v>20</v>
      </c>
      <c r="E90" s="17" t="s">
        <v>1</v>
      </c>
      <c r="F90" s="17"/>
      <c r="G90" s="17"/>
      <c r="H90" s="17"/>
      <c r="I90" s="54"/>
      <c r="J90" s="55">
        <v>8407821.8800000008</v>
      </c>
      <c r="K90" s="56">
        <v>3178000</v>
      </c>
      <c r="L90" s="44">
        <v>0</v>
      </c>
      <c r="M90" s="44">
        <v>3178000</v>
      </c>
      <c r="N90" s="44">
        <v>0</v>
      </c>
      <c r="O90" s="44">
        <v>3178000</v>
      </c>
      <c r="P90" s="44">
        <v>0</v>
      </c>
      <c r="Q90" s="1"/>
    </row>
    <row r="91" spans="1:18" ht="66" customHeight="1" outlineLevel="5" x14ac:dyDescent="0.25">
      <c r="A91" s="53" t="s">
        <v>21</v>
      </c>
      <c r="B91" s="17" t="s">
        <v>45</v>
      </c>
      <c r="C91" s="27" t="s">
        <v>113</v>
      </c>
      <c r="D91" s="17" t="s">
        <v>22</v>
      </c>
      <c r="E91" s="17" t="s">
        <v>1</v>
      </c>
      <c r="F91" s="17"/>
      <c r="G91" s="17"/>
      <c r="H91" s="17"/>
      <c r="I91" s="54"/>
      <c r="J91" s="55">
        <v>8407821.8800000008</v>
      </c>
      <c r="K91" s="56">
        <v>3178000</v>
      </c>
      <c r="L91" s="44">
        <v>0</v>
      </c>
      <c r="M91" s="44">
        <v>3178000</v>
      </c>
      <c r="N91" s="44">
        <v>0</v>
      </c>
      <c r="O91" s="44">
        <v>3178000</v>
      </c>
      <c r="P91" s="44">
        <v>0</v>
      </c>
      <c r="Q91" s="1"/>
    </row>
    <row r="92" spans="1:18" ht="18.75" hidden="1" outlineLevel="5" x14ac:dyDescent="0.25">
      <c r="A92" s="57"/>
      <c r="B92" s="13"/>
      <c r="C92" s="58"/>
      <c r="D92" s="12"/>
      <c r="E92" s="12"/>
      <c r="F92" s="12"/>
      <c r="G92" s="12"/>
      <c r="H92" s="12"/>
      <c r="I92" s="12"/>
      <c r="J92" s="50"/>
      <c r="K92" s="9"/>
      <c r="L92" s="9"/>
      <c r="M92" s="9"/>
      <c r="N92" s="9"/>
      <c r="O92" s="9"/>
      <c r="P92" s="9"/>
      <c r="Q92" s="1"/>
    </row>
    <row r="93" spans="1:18" ht="18.75" hidden="1" outlineLevel="5" x14ac:dyDescent="0.25">
      <c r="A93" s="11"/>
      <c r="B93" s="13"/>
      <c r="C93" s="58"/>
      <c r="D93" s="12"/>
      <c r="E93" s="12"/>
      <c r="F93" s="12"/>
      <c r="G93" s="12"/>
      <c r="H93" s="12"/>
      <c r="I93" s="12"/>
      <c r="J93" s="8"/>
      <c r="K93" s="9"/>
      <c r="L93" s="9"/>
      <c r="M93" s="9"/>
      <c r="N93" s="9"/>
      <c r="O93" s="9"/>
      <c r="P93" s="9"/>
      <c r="Q93" s="1"/>
    </row>
    <row r="94" spans="1:18" ht="18.75" hidden="1" outlineLevel="5" x14ac:dyDescent="0.25">
      <c r="A94" s="22"/>
      <c r="B94" s="13"/>
      <c r="C94" s="58"/>
      <c r="D94" s="12"/>
      <c r="E94" s="12"/>
      <c r="F94" s="12"/>
      <c r="G94" s="12"/>
      <c r="H94" s="12"/>
      <c r="I94" s="12"/>
      <c r="J94" s="8"/>
      <c r="K94" s="9"/>
      <c r="L94" s="9"/>
      <c r="M94" s="9"/>
      <c r="N94" s="9"/>
      <c r="O94" s="9"/>
      <c r="P94" s="9"/>
      <c r="Q94" s="1"/>
    </row>
    <row r="95" spans="1:18" ht="75" outlineLevel="5" x14ac:dyDescent="0.25">
      <c r="A95" s="36" t="s">
        <v>139</v>
      </c>
      <c r="B95" s="17" t="s">
        <v>45</v>
      </c>
      <c r="C95" s="27" t="s">
        <v>113</v>
      </c>
      <c r="D95" s="17">
        <v>800</v>
      </c>
      <c r="E95" s="12"/>
      <c r="F95" s="12"/>
      <c r="G95" s="12"/>
      <c r="H95" s="12"/>
      <c r="I95" s="12"/>
      <c r="J95" s="8">
        <v>28962.9</v>
      </c>
      <c r="K95" s="9"/>
      <c r="L95" s="9"/>
      <c r="M95" s="9"/>
      <c r="N95" s="9"/>
      <c r="O95" s="9"/>
      <c r="P95" s="9"/>
      <c r="Q95" s="1"/>
    </row>
    <row r="96" spans="1:18" ht="20.25" customHeight="1" outlineLevel="5" x14ac:dyDescent="0.25">
      <c r="A96" s="36" t="s">
        <v>140</v>
      </c>
      <c r="B96" s="17" t="s">
        <v>45</v>
      </c>
      <c r="C96" s="27" t="s">
        <v>113</v>
      </c>
      <c r="D96" s="17">
        <v>830</v>
      </c>
      <c r="E96" s="12"/>
      <c r="F96" s="12"/>
      <c r="G96" s="12"/>
      <c r="H96" s="12"/>
      <c r="I96" s="12"/>
      <c r="J96" s="8">
        <v>28962.9</v>
      </c>
      <c r="K96" s="9"/>
      <c r="L96" s="9"/>
      <c r="M96" s="9"/>
      <c r="N96" s="9"/>
      <c r="O96" s="9"/>
      <c r="P96" s="9"/>
      <c r="Q96" s="1"/>
    </row>
    <row r="97" spans="1:17" ht="37.5" outlineLevel="5" x14ac:dyDescent="0.25">
      <c r="A97" s="36" t="s">
        <v>141</v>
      </c>
      <c r="B97" s="17" t="s">
        <v>45</v>
      </c>
      <c r="C97" s="27" t="s">
        <v>113</v>
      </c>
      <c r="D97" s="17">
        <v>850</v>
      </c>
      <c r="E97" s="12"/>
      <c r="F97" s="12"/>
      <c r="G97" s="12"/>
      <c r="H97" s="12"/>
      <c r="I97" s="12"/>
      <c r="J97" s="8">
        <v>222126</v>
      </c>
      <c r="K97" s="9"/>
      <c r="L97" s="9"/>
      <c r="M97" s="9"/>
      <c r="N97" s="9"/>
      <c r="O97" s="9"/>
      <c r="P97" s="9"/>
      <c r="Q97" s="1"/>
    </row>
    <row r="98" spans="1:17" ht="37.5" outlineLevel="5" x14ac:dyDescent="0.25">
      <c r="A98" s="36" t="s">
        <v>142</v>
      </c>
      <c r="B98" s="17" t="s">
        <v>45</v>
      </c>
      <c r="C98" s="27" t="s">
        <v>113</v>
      </c>
      <c r="D98" s="17">
        <v>850</v>
      </c>
      <c r="E98" s="12"/>
      <c r="F98" s="12"/>
      <c r="G98" s="12"/>
      <c r="H98" s="12"/>
      <c r="I98" s="12"/>
      <c r="J98" s="8">
        <v>222126</v>
      </c>
      <c r="K98" s="9"/>
      <c r="L98" s="9"/>
      <c r="M98" s="9"/>
      <c r="N98" s="9"/>
      <c r="O98" s="9"/>
      <c r="P98" s="9"/>
      <c r="Q98" s="1"/>
    </row>
    <row r="99" spans="1:17" ht="21" customHeight="1" outlineLevel="5" x14ac:dyDescent="0.25">
      <c r="A99" s="36" t="s">
        <v>143</v>
      </c>
      <c r="B99" s="17" t="s">
        <v>45</v>
      </c>
      <c r="C99" s="38" t="s">
        <v>146</v>
      </c>
      <c r="D99" s="17"/>
      <c r="E99" s="12"/>
      <c r="F99" s="12"/>
      <c r="G99" s="12"/>
      <c r="H99" s="12"/>
      <c r="I99" s="12"/>
      <c r="J99" s="8">
        <v>2500000</v>
      </c>
      <c r="K99" s="9"/>
      <c r="L99" s="9"/>
      <c r="M99" s="9"/>
      <c r="N99" s="9"/>
      <c r="O99" s="9"/>
      <c r="P99" s="9"/>
      <c r="Q99" s="1"/>
    </row>
    <row r="100" spans="1:17" ht="62.25" customHeight="1" outlineLevel="5" x14ac:dyDescent="0.25">
      <c r="A100" s="36" t="s">
        <v>144</v>
      </c>
      <c r="B100" s="17" t="s">
        <v>45</v>
      </c>
      <c r="C100" s="38" t="s">
        <v>146</v>
      </c>
      <c r="D100" s="17">
        <v>200</v>
      </c>
      <c r="E100" s="12"/>
      <c r="F100" s="12"/>
      <c r="G100" s="12"/>
      <c r="H100" s="12"/>
      <c r="I100" s="12"/>
      <c r="J100" s="8">
        <v>2500000</v>
      </c>
      <c r="K100" s="9"/>
      <c r="L100" s="9"/>
      <c r="M100" s="9"/>
      <c r="N100" s="9"/>
      <c r="O100" s="9"/>
      <c r="P100" s="9"/>
      <c r="Q100" s="1"/>
    </row>
    <row r="101" spans="1:17" ht="61.5" customHeight="1" outlineLevel="5" x14ac:dyDescent="0.25">
      <c r="A101" s="36" t="s">
        <v>145</v>
      </c>
      <c r="B101" s="17" t="s">
        <v>45</v>
      </c>
      <c r="C101" s="38" t="s">
        <v>146</v>
      </c>
      <c r="D101" s="17">
        <v>240</v>
      </c>
      <c r="E101" s="12"/>
      <c r="F101" s="12"/>
      <c r="G101" s="12"/>
      <c r="H101" s="12"/>
      <c r="I101" s="12"/>
      <c r="J101" s="8">
        <v>2500000</v>
      </c>
      <c r="K101" s="9"/>
      <c r="L101" s="9"/>
      <c r="M101" s="9"/>
      <c r="N101" s="9"/>
      <c r="O101" s="9"/>
      <c r="P101" s="9"/>
      <c r="Q101" s="1"/>
    </row>
    <row r="102" spans="1:17" ht="100.5" customHeight="1" outlineLevel="5" x14ac:dyDescent="0.25">
      <c r="A102" s="59" t="s">
        <v>86</v>
      </c>
      <c r="B102" s="12" t="s">
        <v>45</v>
      </c>
      <c r="C102" s="27" t="s">
        <v>99</v>
      </c>
      <c r="D102" s="12"/>
      <c r="E102" s="12"/>
      <c r="F102" s="12"/>
      <c r="G102" s="12"/>
      <c r="H102" s="12"/>
      <c r="I102" s="12"/>
      <c r="J102" s="8">
        <v>2955634.93</v>
      </c>
      <c r="K102" s="9"/>
      <c r="L102" s="9"/>
      <c r="M102" s="9"/>
      <c r="N102" s="9"/>
      <c r="O102" s="9"/>
      <c r="P102" s="9"/>
      <c r="Q102" s="1"/>
    </row>
    <row r="103" spans="1:17" ht="56.25" outlineLevel="5" x14ac:dyDescent="0.25">
      <c r="A103" s="60" t="s">
        <v>87</v>
      </c>
      <c r="B103" s="23" t="s">
        <v>45</v>
      </c>
      <c r="C103" s="61" t="s">
        <v>99</v>
      </c>
      <c r="D103" s="23">
        <v>200</v>
      </c>
      <c r="E103" s="23"/>
      <c r="F103" s="23"/>
      <c r="G103" s="23"/>
      <c r="H103" s="23"/>
      <c r="I103" s="23"/>
      <c r="J103" s="8">
        <v>2955634.93</v>
      </c>
      <c r="K103" s="9"/>
      <c r="L103" s="9"/>
      <c r="M103" s="9"/>
      <c r="N103" s="9"/>
      <c r="O103" s="9"/>
      <c r="P103" s="9"/>
      <c r="Q103" s="1"/>
    </row>
    <row r="104" spans="1:17" ht="72.75" customHeight="1" outlineLevel="5" x14ac:dyDescent="0.25">
      <c r="A104" s="31" t="s">
        <v>88</v>
      </c>
      <c r="B104" s="25" t="s">
        <v>45</v>
      </c>
      <c r="C104" s="34" t="s">
        <v>99</v>
      </c>
      <c r="D104" s="25">
        <v>240</v>
      </c>
      <c r="E104" s="25"/>
      <c r="F104" s="25"/>
      <c r="G104" s="25"/>
      <c r="H104" s="25"/>
      <c r="I104" s="25"/>
      <c r="J104" s="8">
        <v>2955634.93</v>
      </c>
      <c r="K104" s="62"/>
      <c r="L104" s="9"/>
      <c r="M104" s="9"/>
      <c r="N104" s="9"/>
      <c r="O104" s="9"/>
      <c r="P104" s="9"/>
      <c r="Q104" s="1"/>
    </row>
    <row r="105" spans="1:17" ht="40.5" hidden="1" customHeight="1" outlineLevel="5" x14ac:dyDescent="0.25">
      <c r="A105" s="24"/>
      <c r="B105" s="26"/>
      <c r="C105" s="34"/>
      <c r="D105" s="25"/>
      <c r="E105" s="25"/>
      <c r="F105" s="25"/>
      <c r="G105" s="25"/>
      <c r="H105" s="25"/>
      <c r="I105" s="25"/>
      <c r="J105" s="47"/>
      <c r="K105" s="62"/>
      <c r="L105" s="9"/>
      <c r="M105" s="9"/>
      <c r="N105" s="9"/>
      <c r="O105" s="9"/>
      <c r="P105" s="9"/>
      <c r="Q105" s="1"/>
    </row>
    <row r="106" spans="1:17" ht="18.75" hidden="1" outlineLevel="5" x14ac:dyDescent="0.25">
      <c r="A106" s="24"/>
      <c r="B106" s="26"/>
      <c r="C106" s="63"/>
      <c r="D106" s="25"/>
      <c r="E106" s="25"/>
      <c r="F106" s="25"/>
      <c r="G106" s="25"/>
      <c r="H106" s="25"/>
      <c r="I106" s="25"/>
      <c r="J106" s="47"/>
      <c r="K106" s="62"/>
      <c r="L106" s="9"/>
      <c r="M106" s="9"/>
      <c r="N106" s="9"/>
      <c r="O106" s="9"/>
      <c r="P106" s="9"/>
      <c r="Q106" s="1"/>
    </row>
    <row r="107" spans="1:17" ht="18.75" hidden="1" outlineLevel="5" x14ac:dyDescent="0.25">
      <c r="A107" s="24"/>
      <c r="B107" s="26"/>
      <c r="C107" s="63"/>
      <c r="D107" s="25"/>
      <c r="E107" s="25"/>
      <c r="F107" s="25"/>
      <c r="G107" s="25"/>
      <c r="H107" s="25"/>
      <c r="I107" s="25"/>
      <c r="J107" s="47"/>
      <c r="K107" s="64"/>
      <c r="L107" s="46"/>
      <c r="M107" s="46"/>
      <c r="N107" s="46"/>
      <c r="O107" s="46"/>
      <c r="P107" s="46"/>
      <c r="Q107" s="1"/>
    </row>
    <row r="108" spans="1:17" ht="76.5" hidden="1" customHeight="1" outlineLevel="5" x14ac:dyDescent="0.25">
      <c r="A108" s="24"/>
      <c r="B108" s="26"/>
      <c r="C108" s="63"/>
      <c r="D108" s="25"/>
      <c r="E108" s="25"/>
      <c r="F108" s="25"/>
      <c r="G108" s="25"/>
      <c r="H108" s="25"/>
      <c r="I108" s="25"/>
      <c r="J108" s="47"/>
      <c r="K108" s="65"/>
      <c r="L108" s="48"/>
      <c r="M108" s="48"/>
      <c r="N108" s="48"/>
      <c r="O108" s="48"/>
      <c r="P108" s="48"/>
      <c r="Q108" s="1"/>
    </row>
    <row r="109" spans="1:17" ht="43.5" hidden="1" customHeight="1" outlineLevel="5" x14ac:dyDescent="0.25">
      <c r="A109" s="21"/>
      <c r="B109" s="21"/>
      <c r="C109" s="30"/>
      <c r="D109" s="21"/>
      <c r="E109" s="21"/>
      <c r="F109" s="21"/>
      <c r="G109" s="21"/>
      <c r="H109" s="21"/>
      <c r="I109" s="21"/>
      <c r="J109" s="21"/>
      <c r="K109" s="66"/>
      <c r="L109" s="21"/>
      <c r="M109" s="21"/>
      <c r="N109" s="21"/>
      <c r="O109" s="21"/>
      <c r="P109" s="21"/>
      <c r="Q109" s="1"/>
    </row>
    <row r="110" spans="1:17" hidden="1" outlineLevel="5" x14ac:dyDescent="0.25">
      <c r="A110" s="21"/>
      <c r="B110" s="21"/>
      <c r="C110" s="30"/>
      <c r="D110" s="21"/>
      <c r="E110" s="21"/>
      <c r="F110" s="21"/>
      <c r="G110" s="21"/>
      <c r="H110" s="21"/>
      <c r="I110" s="21"/>
      <c r="J110" s="21"/>
      <c r="K110" s="66"/>
      <c r="L110" s="21"/>
      <c r="M110" s="21"/>
      <c r="N110" s="21"/>
      <c r="O110" s="21"/>
      <c r="P110" s="21"/>
      <c r="Q110" s="1"/>
    </row>
    <row r="111" spans="1:17" hidden="1" outlineLevel="5" x14ac:dyDescent="0.25">
      <c r="A111" s="21"/>
      <c r="B111" s="21"/>
      <c r="C111" s="30"/>
      <c r="D111" s="21"/>
      <c r="E111" s="21"/>
      <c r="F111" s="21"/>
      <c r="G111" s="21"/>
      <c r="H111" s="21"/>
      <c r="I111" s="21"/>
      <c r="J111" s="21"/>
      <c r="K111" s="66"/>
      <c r="L111" s="21"/>
      <c r="M111" s="21"/>
      <c r="N111" s="21"/>
      <c r="O111" s="21"/>
      <c r="P111" s="21"/>
      <c r="Q111" s="1"/>
    </row>
    <row r="112" spans="1:17" ht="55.5" customHeight="1" outlineLevel="5" x14ac:dyDescent="0.3">
      <c r="A112" s="36" t="s">
        <v>147</v>
      </c>
      <c r="B112" s="26" t="s">
        <v>150</v>
      </c>
      <c r="C112" s="67" t="s">
        <v>149</v>
      </c>
      <c r="D112" s="68"/>
      <c r="E112" s="68"/>
      <c r="F112" s="68"/>
      <c r="G112" s="68"/>
      <c r="H112" s="68"/>
      <c r="I112" s="68"/>
      <c r="J112" s="69">
        <v>5952388.1699999999</v>
      </c>
      <c r="K112" s="70"/>
      <c r="L112" s="69"/>
      <c r="M112" s="69"/>
      <c r="N112" s="69"/>
      <c r="O112" s="69"/>
      <c r="P112" s="69"/>
      <c r="Q112" s="1"/>
    </row>
    <row r="113" spans="1:18" ht="62.25" customHeight="1" outlineLevel="5" x14ac:dyDescent="0.3">
      <c r="A113" s="71" t="s">
        <v>144</v>
      </c>
      <c r="B113" s="29" t="s">
        <v>150</v>
      </c>
      <c r="C113" s="72" t="s">
        <v>149</v>
      </c>
      <c r="D113" s="73">
        <v>200</v>
      </c>
      <c r="E113" s="73"/>
      <c r="F113" s="73"/>
      <c r="G113" s="73"/>
      <c r="H113" s="73"/>
      <c r="I113" s="73"/>
      <c r="J113" s="69">
        <v>5952388.1699999999</v>
      </c>
      <c r="K113" s="69"/>
      <c r="L113" s="69"/>
      <c r="M113" s="69"/>
      <c r="N113" s="69"/>
      <c r="O113" s="69"/>
      <c r="P113" s="69"/>
      <c r="Q113" s="1"/>
    </row>
    <row r="114" spans="1:18" ht="98.25" customHeight="1" outlineLevel="5" x14ac:dyDescent="0.3">
      <c r="A114" s="36" t="s">
        <v>148</v>
      </c>
      <c r="B114" s="13" t="s">
        <v>150</v>
      </c>
      <c r="C114" s="38" t="s">
        <v>149</v>
      </c>
      <c r="D114" s="68">
        <v>240</v>
      </c>
      <c r="E114" s="68"/>
      <c r="F114" s="68"/>
      <c r="G114" s="68"/>
      <c r="H114" s="68"/>
      <c r="I114" s="68"/>
      <c r="J114" s="69">
        <v>5952388.1699999999</v>
      </c>
      <c r="K114" s="69"/>
      <c r="L114" s="69"/>
      <c r="M114" s="69"/>
      <c r="N114" s="69"/>
      <c r="O114" s="69"/>
      <c r="P114" s="69"/>
      <c r="Q114" s="1"/>
    </row>
    <row r="115" spans="1:18" ht="18.75" outlineLevel="1" x14ac:dyDescent="0.25">
      <c r="A115" s="24" t="s">
        <v>50</v>
      </c>
      <c r="B115" s="26" t="s">
        <v>82</v>
      </c>
      <c r="C115" s="26"/>
      <c r="D115" s="25"/>
      <c r="E115" s="25" t="s">
        <v>1</v>
      </c>
      <c r="F115" s="25"/>
      <c r="G115" s="25"/>
      <c r="H115" s="25"/>
      <c r="I115" s="25"/>
      <c r="J115" s="47">
        <v>15000</v>
      </c>
      <c r="K115" s="48">
        <v>15000</v>
      </c>
      <c r="L115" s="48">
        <v>0</v>
      </c>
      <c r="M115" s="48">
        <v>15000</v>
      </c>
      <c r="N115" s="48">
        <v>0</v>
      </c>
      <c r="O115" s="48">
        <v>15000</v>
      </c>
      <c r="P115" s="48">
        <v>0</v>
      </c>
      <c r="Q115" s="1"/>
    </row>
    <row r="116" spans="1:18" ht="18.75" outlineLevel="2" x14ac:dyDescent="0.25">
      <c r="A116" s="18" t="s">
        <v>51</v>
      </c>
      <c r="B116" s="20" t="s">
        <v>52</v>
      </c>
      <c r="C116" s="29"/>
      <c r="D116" s="20"/>
      <c r="E116" s="20" t="s">
        <v>1</v>
      </c>
      <c r="F116" s="20"/>
      <c r="G116" s="20"/>
      <c r="H116" s="20"/>
      <c r="I116" s="20"/>
      <c r="J116" s="50">
        <v>15000</v>
      </c>
      <c r="K116" s="51">
        <v>15000</v>
      </c>
      <c r="L116" s="51">
        <v>0</v>
      </c>
      <c r="M116" s="51">
        <v>15000</v>
      </c>
      <c r="N116" s="51">
        <v>0</v>
      </c>
      <c r="O116" s="51">
        <v>15000</v>
      </c>
      <c r="P116" s="51">
        <v>0</v>
      </c>
      <c r="Q116" s="1"/>
    </row>
    <row r="117" spans="1:18" ht="136.5" customHeight="1" outlineLevel="3" x14ac:dyDescent="0.25">
      <c r="A117" s="11" t="s">
        <v>53</v>
      </c>
      <c r="B117" s="12" t="s">
        <v>52</v>
      </c>
      <c r="C117" s="13" t="s">
        <v>114</v>
      </c>
      <c r="D117" s="12"/>
      <c r="E117" s="12" t="s">
        <v>1</v>
      </c>
      <c r="F117" s="12"/>
      <c r="G117" s="12"/>
      <c r="H117" s="12"/>
      <c r="I117" s="12"/>
      <c r="J117" s="8">
        <v>15000</v>
      </c>
      <c r="K117" s="9">
        <v>15000</v>
      </c>
      <c r="L117" s="9">
        <v>0</v>
      </c>
      <c r="M117" s="9">
        <v>15000</v>
      </c>
      <c r="N117" s="9">
        <v>0</v>
      </c>
      <c r="O117" s="9">
        <v>15000</v>
      </c>
      <c r="P117" s="9">
        <v>0</v>
      </c>
      <c r="Q117" s="1"/>
    </row>
    <row r="118" spans="1:18" ht="18.75" outlineLevel="4" x14ac:dyDescent="0.25">
      <c r="A118" s="11" t="s">
        <v>4</v>
      </c>
      <c r="B118" s="12" t="s">
        <v>52</v>
      </c>
      <c r="C118" s="13" t="s">
        <v>114</v>
      </c>
      <c r="D118" s="12" t="s">
        <v>5</v>
      </c>
      <c r="E118" s="12" t="s">
        <v>1</v>
      </c>
      <c r="F118" s="12"/>
      <c r="G118" s="12"/>
      <c r="H118" s="12"/>
      <c r="I118" s="12"/>
      <c r="J118" s="8">
        <v>15000</v>
      </c>
      <c r="K118" s="9">
        <v>15000</v>
      </c>
      <c r="L118" s="9">
        <v>0</v>
      </c>
      <c r="M118" s="9">
        <v>15000</v>
      </c>
      <c r="N118" s="9">
        <v>0</v>
      </c>
      <c r="O118" s="9">
        <v>15000</v>
      </c>
      <c r="P118" s="9">
        <v>0</v>
      </c>
      <c r="Q118" s="1"/>
    </row>
    <row r="119" spans="1:18" ht="37.5" outlineLevel="5" x14ac:dyDescent="0.25">
      <c r="A119" s="11" t="s">
        <v>6</v>
      </c>
      <c r="B119" s="12" t="s">
        <v>52</v>
      </c>
      <c r="C119" s="13" t="s">
        <v>114</v>
      </c>
      <c r="D119" s="12" t="s">
        <v>7</v>
      </c>
      <c r="E119" s="12" t="s">
        <v>1</v>
      </c>
      <c r="F119" s="12"/>
      <c r="G119" s="12"/>
      <c r="H119" s="12"/>
      <c r="I119" s="12"/>
      <c r="J119" s="8">
        <v>15000</v>
      </c>
      <c r="K119" s="9">
        <v>15000</v>
      </c>
      <c r="L119" s="9">
        <v>0</v>
      </c>
      <c r="M119" s="9">
        <v>15000</v>
      </c>
      <c r="N119" s="9">
        <v>0</v>
      </c>
      <c r="O119" s="9">
        <v>15000</v>
      </c>
      <c r="P119" s="9">
        <v>0</v>
      </c>
      <c r="Q119" s="1"/>
    </row>
    <row r="120" spans="1:18" ht="23.25" customHeight="1" outlineLevel="1" x14ac:dyDescent="0.25">
      <c r="A120" s="11" t="s">
        <v>54</v>
      </c>
      <c r="B120" s="13" t="s">
        <v>83</v>
      </c>
      <c r="C120" s="13"/>
      <c r="D120" s="12"/>
      <c r="E120" s="12" t="s">
        <v>1</v>
      </c>
      <c r="F120" s="12"/>
      <c r="G120" s="12"/>
      <c r="H120" s="12"/>
      <c r="I120" s="12"/>
      <c r="J120" s="8">
        <v>7455919.0999999996</v>
      </c>
      <c r="K120" s="9">
        <v>5500000</v>
      </c>
      <c r="L120" s="9">
        <v>0</v>
      </c>
      <c r="M120" s="9">
        <v>5500000</v>
      </c>
      <c r="N120" s="9">
        <v>0</v>
      </c>
      <c r="O120" s="9">
        <v>5500000</v>
      </c>
      <c r="P120" s="9">
        <v>0</v>
      </c>
      <c r="Q120" s="1"/>
    </row>
    <row r="121" spans="1:18" ht="18.75" outlineLevel="2" x14ac:dyDescent="0.25">
      <c r="A121" s="11" t="s">
        <v>55</v>
      </c>
      <c r="B121" s="12" t="s">
        <v>56</v>
      </c>
      <c r="C121" s="13"/>
      <c r="D121" s="12"/>
      <c r="E121" s="12" t="s">
        <v>1</v>
      </c>
      <c r="F121" s="12"/>
      <c r="G121" s="12"/>
      <c r="H121" s="12"/>
      <c r="I121" s="12"/>
      <c r="J121" s="8">
        <v>7455919.0999999996</v>
      </c>
      <c r="K121" s="9">
        <v>5500000</v>
      </c>
      <c r="L121" s="9">
        <v>0</v>
      </c>
      <c r="M121" s="9">
        <v>5500000</v>
      </c>
      <c r="N121" s="9">
        <v>0</v>
      </c>
      <c r="O121" s="9">
        <v>5500000</v>
      </c>
      <c r="P121" s="9">
        <v>0</v>
      </c>
      <c r="Q121" s="1"/>
    </row>
    <row r="122" spans="1:18" ht="156" customHeight="1" outlineLevel="3" x14ac:dyDescent="0.25">
      <c r="A122" s="11" t="s">
        <v>57</v>
      </c>
      <c r="B122" s="12" t="s">
        <v>56</v>
      </c>
      <c r="C122" s="13" t="s">
        <v>115</v>
      </c>
      <c r="D122" s="12"/>
      <c r="E122" s="12" t="s">
        <v>1</v>
      </c>
      <c r="F122" s="12"/>
      <c r="G122" s="12"/>
      <c r="H122" s="12"/>
      <c r="I122" s="12"/>
      <c r="J122" s="8">
        <v>7455919.0999999996</v>
      </c>
      <c r="K122" s="9">
        <v>5500000</v>
      </c>
      <c r="L122" s="9">
        <v>0</v>
      </c>
      <c r="M122" s="9">
        <v>5500000</v>
      </c>
      <c r="N122" s="9">
        <v>0</v>
      </c>
      <c r="O122" s="9">
        <v>5500000</v>
      </c>
      <c r="P122" s="9">
        <v>0</v>
      </c>
      <c r="Q122" s="1"/>
      <c r="R122" s="3"/>
    </row>
    <row r="123" spans="1:18" ht="18.75" outlineLevel="4" x14ac:dyDescent="0.25">
      <c r="A123" s="11" t="s">
        <v>4</v>
      </c>
      <c r="B123" s="12" t="s">
        <v>56</v>
      </c>
      <c r="C123" s="13" t="s">
        <v>115</v>
      </c>
      <c r="D123" s="12" t="s">
        <v>5</v>
      </c>
      <c r="E123" s="12" t="s">
        <v>1</v>
      </c>
      <c r="F123" s="12"/>
      <c r="G123" s="12"/>
      <c r="H123" s="12"/>
      <c r="I123" s="12"/>
      <c r="J123" s="8">
        <v>7455919.0999999996</v>
      </c>
      <c r="K123" s="9">
        <v>5500000</v>
      </c>
      <c r="L123" s="9">
        <v>0</v>
      </c>
      <c r="M123" s="9">
        <v>5500000</v>
      </c>
      <c r="N123" s="9">
        <v>0</v>
      </c>
      <c r="O123" s="9">
        <v>5500000</v>
      </c>
      <c r="P123" s="9">
        <v>0</v>
      </c>
      <c r="Q123" s="1"/>
    </row>
    <row r="124" spans="1:18" ht="37.5" outlineLevel="5" x14ac:dyDescent="0.25">
      <c r="A124" s="11" t="s">
        <v>6</v>
      </c>
      <c r="B124" s="12" t="s">
        <v>56</v>
      </c>
      <c r="C124" s="13" t="s">
        <v>115</v>
      </c>
      <c r="D124" s="12" t="s">
        <v>7</v>
      </c>
      <c r="E124" s="12" t="s">
        <v>1</v>
      </c>
      <c r="F124" s="12"/>
      <c r="G124" s="12"/>
      <c r="H124" s="12"/>
      <c r="I124" s="12"/>
      <c r="J124" s="8">
        <v>7455919.0999999996</v>
      </c>
      <c r="K124" s="9">
        <v>5500000</v>
      </c>
      <c r="L124" s="9">
        <v>0</v>
      </c>
      <c r="M124" s="9">
        <v>5500000</v>
      </c>
      <c r="N124" s="9">
        <v>0</v>
      </c>
      <c r="O124" s="9">
        <v>5500000</v>
      </c>
      <c r="P124" s="9">
        <v>0</v>
      </c>
      <c r="Q124" s="1"/>
    </row>
    <row r="125" spans="1:18" ht="75" hidden="1" outlineLevel="4" x14ac:dyDescent="0.25">
      <c r="A125" s="11" t="s">
        <v>35</v>
      </c>
      <c r="B125" s="12" t="s">
        <v>56</v>
      </c>
      <c r="C125" s="13" t="s">
        <v>58</v>
      </c>
      <c r="D125" s="12" t="s">
        <v>36</v>
      </c>
      <c r="E125" s="12" t="s">
        <v>1</v>
      </c>
      <c r="F125" s="12"/>
      <c r="G125" s="12"/>
      <c r="H125" s="12"/>
      <c r="I125" s="12"/>
      <c r="J125" s="8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1"/>
    </row>
    <row r="126" spans="1:18" ht="37.5" hidden="1" outlineLevel="5" x14ac:dyDescent="0.25">
      <c r="A126" s="11" t="s">
        <v>59</v>
      </c>
      <c r="B126" s="12" t="s">
        <v>56</v>
      </c>
      <c r="C126" s="13" t="s">
        <v>58</v>
      </c>
      <c r="D126" s="12" t="s">
        <v>60</v>
      </c>
      <c r="E126" s="12" t="s">
        <v>1</v>
      </c>
      <c r="F126" s="12"/>
      <c r="G126" s="12"/>
      <c r="H126" s="12"/>
      <c r="I126" s="12"/>
      <c r="J126" s="8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1"/>
    </row>
    <row r="127" spans="1:18" ht="18.75" outlineLevel="1" collapsed="1" x14ac:dyDescent="0.25">
      <c r="A127" s="11" t="s">
        <v>61</v>
      </c>
      <c r="B127" s="13" t="s">
        <v>84</v>
      </c>
      <c r="C127" s="13"/>
      <c r="D127" s="12"/>
      <c r="E127" s="12" t="s">
        <v>1</v>
      </c>
      <c r="F127" s="12"/>
      <c r="G127" s="12"/>
      <c r="H127" s="12"/>
      <c r="I127" s="12"/>
      <c r="J127" s="8">
        <v>231354</v>
      </c>
      <c r="K127" s="9">
        <v>186000</v>
      </c>
      <c r="L127" s="9">
        <v>0</v>
      </c>
      <c r="M127" s="9">
        <v>186000</v>
      </c>
      <c r="N127" s="9">
        <v>0</v>
      </c>
      <c r="O127" s="9">
        <v>186000</v>
      </c>
      <c r="P127" s="9">
        <v>0</v>
      </c>
      <c r="Q127" s="1"/>
    </row>
    <row r="128" spans="1:18" ht="18.75" outlineLevel="2" x14ac:dyDescent="0.25">
      <c r="A128" s="11" t="s">
        <v>62</v>
      </c>
      <c r="B128" s="12" t="s">
        <v>63</v>
      </c>
      <c r="C128" s="13"/>
      <c r="D128" s="12"/>
      <c r="E128" s="12" t="s">
        <v>1</v>
      </c>
      <c r="F128" s="12"/>
      <c r="G128" s="12"/>
      <c r="H128" s="12"/>
      <c r="I128" s="12"/>
      <c r="J128" s="8">
        <v>231354</v>
      </c>
      <c r="K128" s="9">
        <v>186000</v>
      </c>
      <c r="L128" s="9">
        <v>0</v>
      </c>
      <c r="M128" s="9">
        <v>186000</v>
      </c>
      <c r="N128" s="9">
        <v>0</v>
      </c>
      <c r="O128" s="9">
        <v>186000</v>
      </c>
      <c r="P128" s="9">
        <v>0</v>
      </c>
      <c r="Q128" s="1"/>
    </row>
    <row r="129" spans="1:17" ht="39" customHeight="1" outlineLevel="3" x14ac:dyDescent="0.25">
      <c r="A129" s="11" t="s">
        <v>64</v>
      </c>
      <c r="B129" s="12" t="s">
        <v>63</v>
      </c>
      <c r="C129" s="13" t="s">
        <v>116</v>
      </c>
      <c r="D129" s="12"/>
      <c r="E129" s="12" t="s">
        <v>1</v>
      </c>
      <c r="F129" s="12"/>
      <c r="G129" s="12"/>
      <c r="H129" s="12"/>
      <c r="I129" s="12"/>
      <c r="J129" s="8">
        <v>231354</v>
      </c>
      <c r="K129" s="9">
        <v>186000</v>
      </c>
      <c r="L129" s="9">
        <v>0</v>
      </c>
      <c r="M129" s="9">
        <v>186000</v>
      </c>
      <c r="N129" s="9">
        <v>0</v>
      </c>
      <c r="O129" s="9">
        <v>186000</v>
      </c>
      <c r="P129" s="9">
        <v>0</v>
      </c>
      <c r="Q129" s="1"/>
    </row>
    <row r="130" spans="1:17" ht="37.5" outlineLevel="4" x14ac:dyDescent="0.25">
      <c r="A130" s="11" t="s">
        <v>65</v>
      </c>
      <c r="B130" s="12" t="s">
        <v>63</v>
      </c>
      <c r="C130" s="13" t="s">
        <v>116</v>
      </c>
      <c r="D130" s="12" t="s">
        <v>66</v>
      </c>
      <c r="E130" s="12" t="s">
        <v>1</v>
      </c>
      <c r="F130" s="12"/>
      <c r="G130" s="12"/>
      <c r="H130" s="12"/>
      <c r="I130" s="12"/>
      <c r="J130" s="8">
        <v>231354</v>
      </c>
      <c r="K130" s="9">
        <v>186000</v>
      </c>
      <c r="L130" s="9">
        <v>0</v>
      </c>
      <c r="M130" s="9">
        <v>186000</v>
      </c>
      <c r="N130" s="9">
        <v>0</v>
      </c>
      <c r="O130" s="9">
        <v>186000</v>
      </c>
      <c r="P130" s="9">
        <v>0</v>
      </c>
      <c r="Q130" s="1"/>
    </row>
    <row r="131" spans="1:17" ht="36.75" customHeight="1" outlineLevel="5" x14ac:dyDescent="0.25">
      <c r="A131" s="11" t="s">
        <v>67</v>
      </c>
      <c r="B131" s="12" t="s">
        <v>63</v>
      </c>
      <c r="C131" s="13" t="s">
        <v>116</v>
      </c>
      <c r="D131" s="12" t="s">
        <v>68</v>
      </c>
      <c r="E131" s="12" t="s">
        <v>1</v>
      </c>
      <c r="F131" s="12"/>
      <c r="G131" s="12"/>
      <c r="H131" s="12"/>
      <c r="I131" s="12"/>
      <c r="J131" s="8">
        <v>231354</v>
      </c>
      <c r="K131" s="9">
        <v>186000</v>
      </c>
      <c r="L131" s="9">
        <v>0</v>
      </c>
      <c r="M131" s="9">
        <v>186000</v>
      </c>
      <c r="N131" s="9">
        <v>0</v>
      </c>
      <c r="O131" s="9">
        <v>186000</v>
      </c>
      <c r="P131" s="9">
        <v>0</v>
      </c>
      <c r="Q131" s="1"/>
    </row>
    <row r="132" spans="1:17" ht="37.5" outlineLevel="1" x14ac:dyDescent="0.25">
      <c r="A132" s="11" t="s">
        <v>69</v>
      </c>
      <c r="B132" s="13" t="s">
        <v>85</v>
      </c>
      <c r="C132" s="13"/>
      <c r="D132" s="12"/>
      <c r="E132" s="12" t="s">
        <v>1</v>
      </c>
      <c r="F132" s="12"/>
      <c r="G132" s="12"/>
      <c r="H132" s="12"/>
      <c r="I132" s="12"/>
      <c r="J132" s="8">
        <v>80000</v>
      </c>
      <c r="K132" s="9">
        <v>80000</v>
      </c>
      <c r="L132" s="9">
        <v>0</v>
      </c>
      <c r="M132" s="9">
        <v>80000</v>
      </c>
      <c r="N132" s="9">
        <v>0</v>
      </c>
      <c r="O132" s="9">
        <v>80000</v>
      </c>
      <c r="P132" s="9">
        <v>0</v>
      </c>
      <c r="Q132" s="1"/>
    </row>
    <row r="133" spans="1:17" ht="18.75" outlineLevel="2" x14ac:dyDescent="0.25">
      <c r="A133" s="11" t="s">
        <v>70</v>
      </c>
      <c r="B133" s="12" t="s">
        <v>71</v>
      </c>
      <c r="C133" s="13"/>
      <c r="D133" s="12"/>
      <c r="E133" s="12" t="s">
        <v>1</v>
      </c>
      <c r="F133" s="12"/>
      <c r="G133" s="12"/>
      <c r="H133" s="12"/>
      <c r="I133" s="12"/>
      <c r="J133" s="8">
        <v>80000</v>
      </c>
      <c r="K133" s="9">
        <v>80000</v>
      </c>
      <c r="L133" s="9">
        <v>0</v>
      </c>
      <c r="M133" s="9">
        <v>80000</v>
      </c>
      <c r="N133" s="9">
        <v>0</v>
      </c>
      <c r="O133" s="9">
        <v>80000</v>
      </c>
      <c r="P133" s="9">
        <v>0</v>
      </c>
      <c r="Q133" s="1"/>
    </row>
    <row r="134" spans="1:17" ht="155.25" customHeight="1" outlineLevel="3" x14ac:dyDescent="0.25">
      <c r="A134" s="11" t="s">
        <v>92</v>
      </c>
      <c r="B134" s="12" t="s">
        <v>71</v>
      </c>
      <c r="C134" s="13" t="s">
        <v>117</v>
      </c>
      <c r="D134" s="12"/>
      <c r="E134" s="12" t="s">
        <v>1</v>
      </c>
      <c r="F134" s="12"/>
      <c r="G134" s="12"/>
      <c r="H134" s="12"/>
      <c r="I134" s="12"/>
      <c r="J134" s="8">
        <v>80000</v>
      </c>
      <c r="K134" s="9">
        <v>80000</v>
      </c>
      <c r="L134" s="9">
        <v>0</v>
      </c>
      <c r="M134" s="9">
        <v>80000</v>
      </c>
      <c r="N134" s="9">
        <v>0</v>
      </c>
      <c r="O134" s="9">
        <v>80000</v>
      </c>
      <c r="P134" s="9">
        <v>0</v>
      </c>
      <c r="Q134" s="1"/>
    </row>
    <row r="135" spans="1:17" ht="18.75" outlineLevel="4" x14ac:dyDescent="0.25">
      <c r="A135" s="11" t="s">
        <v>4</v>
      </c>
      <c r="B135" s="12" t="s">
        <v>71</v>
      </c>
      <c r="C135" s="13" t="s">
        <v>117</v>
      </c>
      <c r="D135" s="12" t="s">
        <v>5</v>
      </c>
      <c r="E135" s="12" t="s">
        <v>1</v>
      </c>
      <c r="F135" s="12"/>
      <c r="G135" s="12"/>
      <c r="H135" s="12"/>
      <c r="I135" s="12"/>
      <c r="J135" s="10">
        <v>80000</v>
      </c>
      <c r="K135" s="9">
        <v>80000</v>
      </c>
      <c r="L135" s="9">
        <v>0</v>
      </c>
      <c r="M135" s="9">
        <v>80000</v>
      </c>
      <c r="N135" s="9">
        <v>0</v>
      </c>
      <c r="O135" s="9">
        <v>80000</v>
      </c>
      <c r="P135" s="9">
        <v>0</v>
      </c>
      <c r="Q135" s="1"/>
    </row>
    <row r="136" spans="1:17" ht="37.5" outlineLevel="5" x14ac:dyDescent="0.25">
      <c r="A136" s="11" t="s">
        <v>6</v>
      </c>
      <c r="B136" s="12" t="s">
        <v>71</v>
      </c>
      <c r="C136" s="13" t="s">
        <v>117</v>
      </c>
      <c r="D136" s="12" t="s">
        <v>7</v>
      </c>
      <c r="E136" s="12" t="s">
        <v>1</v>
      </c>
      <c r="F136" s="12"/>
      <c r="G136" s="12"/>
      <c r="H136" s="12"/>
      <c r="I136" s="12"/>
      <c r="J136" s="10">
        <v>80000</v>
      </c>
      <c r="K136" s="9">
        <v>80000</v>
      </c>
      <c r="L136" s="9">
        <v>0</v>
      </c>
      <c r="M136" s="9">
        <v>80000</v>
      </c>
      <c r="N136" s="9">
        <v>0</v>
      </c>
      <c r="O136" s="9">
        <v>80000</v>
      </c>
      <c r="P136" s="9">
        <v>0</v>
      </c>
      <c r="Q136" s="1"/>
    </row>
    <row r="137" spans="1:17" ht="18" customHeight="1" x14ac:dyDescent="0.3">
      <c r="A137" s="79" t="s">
        <v>73</v>
      </c>
      <c r="B137" s="79"/>
      <c r="C137" s="79"/>
      <c r="D137" s="79"/>
      <c r="E137" s="79"/>
      <c r="F137" s="79"/>
      <c r="G137" s="35"/>
      <c r="H137" s="35"/>
      <c r="I137" s="35"/>
      <c r="J137" s="10">
        <f>J6</f>
        <v>75421347.189999998</v>
      </c>
      <c r="K137" s="74">
        <v>18198000</v>
      </c>
      <c r="L137" s="74">
        <v>0</v>
      </c>
      <c r="M137" s="74">
        <v>18198000</v>
      </c>
      <c r="N137" s="74">
        <v>0</v>
      </c>
      <c r="O137" s="74">
        <v>18198000</v>
      </c>
      <c r="P137" s="74">
        <v>0</v>
      </c>
      <c r="Q137" s="1"/>
    </row>
    <row r="138" spans="1:17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2" customHeight="1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1"/>
    </row>
    <row r="142" spans="1:17" x14ac:dyDescent="0.25">
      <c r="J142" s="3"/>
    </row>
    <row r="143" spans="1:17" x14ac:dyDescent="0.25">
      <c r="J143" s="3"/>
    </row>
    <row r="144" spans="1:17" x14ac:dyDescent="0.25">
      <c r="J144" s="3"/>
    </row>
  </sheetData>
  <mergeCells count="6">
    <mergeCell ref="B1:P1"/>
    <mergeCell ref="A139:P139"/>
    <mergeCell ref="A3:P3"/>
    <mergeCell ref="A4:P4"/>
    <mergeCell ref="A137:F137"/>
    <mergeCell ref="J2:P2"/>
  </mergeCells>
  <phoneticPr fontId="0" type="noConversion"/>
  <pageMargins left="0.78740157480314965" right="0.39370078740157483" top="0.39370078740157483" bottom="0.39370078740157483" header="0.39370078740157483" footer="0"/>
  <pageSetup paperSize="9" scale="91" fitToHeight="10" orientation="portrait" r:id="rId1"/>
  <headerFooter>
    <evenHeader>&amp;LФинансовое управление Брянской области</evenHeader>
  </headerFooter>
  <rowBreaks count="3" manualBreakCount="3">
    <brk id="67" max="17" man="1"/>
    <brk id="72" max="17" man="1"/>
    <brk id="106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18A6B8E-CF6C-4C3C-869D-E48E9CC67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INNA\user</dc:creator>
  <cp:lastModifiedBy>Пользователь</cp:lastModifiedBy>
  <cp:lastPrinted>2025-02-04T07:21:30Z</cp:lastPrinted>
  <dcterms:created xsi:type="dcterms:W3CDTF">2018-11-08T11:09:58Z</dcterms:created>
  <dcterms:modified xsi:type="dcterms:W3CDTF">2025-05-20T13:40:37Z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09.01.2018 10_04_24)(3).xlsx</vt:lpwstr>
  </property>
  <property fmtid="{D5CDD505-2E9C-101B-9397-08002B2CF9AE}" pid="3" name="Название отчета">
    <vt:lpwstr>Вариант (новый от 09.01.2018 10_04_24)(3).xlsx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18.4.4303.336048714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Budget_ALLFO_2018</vt:lpwstr>
  </property>
  <property fmtid="{D5CDD505-2E9C-101B-9397-08002B2CF9AE}" pid="9" name="Пользователь">
    <vt:lpwstr>pos_10_07</vt:lpwstr>
  </property>
  <property fmtid="{D5CDD505-2E9C-101B-9397-08002B2CF9AE}" pid="10" name="Шаблон">
    <vt:lpwstr>sqr_rosp_exp2016</vt:lpwstr>
  </property>
  <property fmtid="{D5CDD505-2E9C-101B-9397-08002B2CF9AE}" pid="11" name="Локальная база">
    <vt:lpwstr>не используется</vt:lpwstr>
  </property>
</Properties>
</file>