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'Лист2'!$A$1:$F$54</definedName>
  </definedNames>
  <calcPr fullCalcOnLoad="1"/>
</workbook>
</file>

<file path=xl/sharedStrings.xml><?xml version="1.0" encoding="utf-8"?>
<sst xmlns="http://schemas.openxmlformats.org/spreadsheetml/2006/main" count="82" uniqueCount="35">
  <si>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</si>
  <si>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</si>
  <si>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</si>
  <si>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</si>
  <si>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</si>
  <si>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</si>
  <si>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</si>
  <si>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</si>
  <si>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</si>
  <si>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</si>
  <si>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</si>
  <si>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</si>
  <si>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</si>
  <si>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</si>
  <si>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</si>
  <si>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внебюджет</t>
  </si>
  <si>
    <t>Повышение безопасности дорожного движения</t>
  </si>
  <si>
    <t xml:space="preserve"> 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</si>
  <si>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</si>
  <si>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</si>
  <si>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</si>
  <si>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</si>
  <si>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</si>
  <si>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</si>
  <si>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</si>
  <si>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</si>
  <si>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>Развитие инфраструктуры сферы образования</t>
  </si>
  <si>
    <t xml:space="preserve"> Реализация государственной политики в сфере образования на территории муниципального образования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</si>
  <si>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</si>
  <si>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</t>
  </si>
  <si>
    <t xml:space="preserve">Начальник отдела образования администрации Дубровского района, руководители общеобразовательных учреждений
</t>
  </si>
  <si>
    <t xml:space="preserve">Глава администрации Дубровского района, начальник отдела образования администрации Дубровского района </t>
  </si>
  <si>
    <t>Начальник отдела образования администрации Дубровского района, 
директор МБУ "ХЭК"</t>
  </si>
  <si>
    <t xml:space="preserve">Начальник отдела образования администрации Дубровского района, директор МБОУ "Дубровский районный центр ПМСС"
</t>
  </si>
  <si>
    <t xml:space="preserve">Начальник отдела образования администрации Дубровского района 
руководители образовательных учреждений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</si>
</sst>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60" workbookViewId="0" topLeftCell="A43">
      <selection activeCell="A50" sqref="A50:F66"/>
    </sheetView>
  </sheetViews>
  <sheetFormatPr defaultColWidth="9.00390625" defaultRowHeight="12.75"/>
  <cols>
    <col min="1" max="1" width="5.625" style="16" customWidth="1"/>
    <col min="2" max="2" width="21.875" style="16" customWidth="1"/>
    <col min="3" max="3" width="18.875" style="16" customWidth="1"/>
    <col min="4" max="4" width="23.375" style="16" customWidth="1"/>
    <col min="5" max="5" width="18.125" style="16" customWidth="1"/>
    <col min="6" max="6" width="17.375" style="21" customWidth="1"/>
    <col min="7" max="7" width="10.125" style="16" customWidth="1"/>
    <col min="8" max="8" width="12.75390625" style="16" customWidth="1"/>
    <col min="9" max="9" width="19.375" style="16" customWidth="1"/>
    <col min="10" max="16384" width="9.125" style="16" customWidth="1"/>
  </cols>
  <sheetData>
    <row r="1" spans="5:8" s="17" customFormat="1" ht="37.5" customHeight="1">
      <c r="E1" s="38"/>
      <c r="F1" s="38"/>
      <c r="G1" s="18"/>
      <c r="H1" s="18"/>
    </row>
    <row r="2" spans="1:8" s="19" customFormat="1" ht="28.5" customHeight="1">
      <c r="A2" s="39" t="s">
        <v>0</v>
      </c>
      <c r="B2" s="39"/>
      <c r="C2" s="39"/>
      <c r="D2" s="39"/>
      <c r="E2" s="39"/>
      <c r="F2" s="39"/>
      <c r="G2" s="9"/>
      <c r="H2" s="9"/>
    </row>
    <row r="3" spans="1:8" ht="21.75" customHeight="1">
      <c r="A3" s="40"/>
      <c r="B3" s="41" t="s">
        <v>1</v>
      </c>
      <c r="C3" s="42" t="s">
        <v>2</v>
      </c>
      <c r="D3" s="41" t="s">
        <v>3</v>
      </c>
      <c r="E3" s="43" t="s">
        <v>4</v>
      </c>
      <c r="F3" s="43"/>
      <c r="G3" s="10"/>
      <c r="H3" s="10"/>
    </row>
    <row r="4" spans="1:8" ht="55.5" customHeight="1">
      <c r="A4" s="34"/>
      <c r="B4" s="41"/>
      <c r="C4" s="42"/>
      <c r="D4" s="41"/>
      <c r="E4" s="1" t="s">
        <v>5</v>
      </c>
      <c r="F4" s="6" t="s">
        <v>6</v>
      </c>
      <c r="G4" s="11"/>
      <c r="H4" s="11"/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7">
        <v>6</v>
      </c>
      <c r="G5" s="12"/>
      <c r="H5" s="12"/>
    </row>
    <row r="6" spans="1:8" ht="30.75" customHeight="1">
      <c r="A6" s="34">
        <v>1</v>
      </c>
      <c r="B6" s="35" t="s">
        <v>17</v>
      </c>
      <c r="C6" s="28" t="s">
        <v>18</v>
      </c>
      <c r="D6" s="4" t="s">
        <v>7</v>
      </c>
      <c r="E6" s="3">
        <f>F6</f>
        <v>263600</v>
      </c>
      <c r="F6" s="8">
        <v>263600</v>
      </c>
      <c r="G6" s="12"/>
      <c r="H6" s="12"/>
    </row>
    <row r="7" spans="1:8" ht="30.75" customHeight="1">
      <c r="A7" s="34"/>
      <c r="B7" s="35"/>
      <c r="C7" s="29"/>
      <c r="D7" s="4" t="s">
        <v>8</v>
      </c>
      <c r="E7" s="3">
        <f aca="true" t="shared" si="0" ref="E7:E53">F7</f>
        <v>0</v>
      </c>
      <c r="F7" s="8"/>
      <c r="G7" s="12"/>
      <c r="H7" s="14"/>
    </row>
    <row r="8" spans="1:8" ht="30.75" customHeight="1">
      <c r="A8" s="34"/>
      <c r="B8" s="35"/>
      <c r="C8" s="29"/>
      <c r="D8" s="4" t="s">
        <v>9</v>
      </c>
      <c r="E8" s="3">
        <f t="shared" si="0"/>
        <v>0</v>
      </c>
      <c r="F8" s="8"/>
      <c r="G8" s="12"/>
      <c r="H8" s="12"/>
    </row>
    <row r="9" spans="1:8" ht="30.75" customHeight="1">
      <c r="A9" s="34"/>
      <c r="B9" s="35"/>
      <c r="C9" s="30"/>
      <c r="D9" s="4" t="s">
        <v>10</v>
      </c>
      <c r="E9" s="3">
        <f t="shared" si="0"/>
        <v>263600</v>
      </c>
      <c r="F9" s="8">
        <f>F6+F7+F8</f>
        <v>263600</v>
      </c>
      <c r="G9" s="12"/>
      <c r="H9" s="12"/>
    </row>
    <row r="10" spans="1:9" ht="30.75" customHeight="1">
      <c r="A10" s="34">
        <v>2</v>
      </c>
      <c r="B10" s="35" t="s">
        <v>27</v>
      </c>
      <c r="C10" s="36" t="s">
        <v>32</v>
      </c>
      <c r="D10" s="4" t="s">
        <v>7</v>
      </c>
      <c r="E10" s="3">
        <f t="shared" si="0"/>
        <v>15558600</v>
      </c>
      <c r="F10" s="8">
        <v>15558600</v>
      </c>
      <c r="G10" s="12"/>
      <c r="H10" s="12"/>
      <c r="I10" s="20"/>
    </row>
    <row r="11" spans="1:8" ht="30.75" customHeight="1">
      <c r="A11" s="34"/>
      <c r="B11" s="35"/>
      <c r="C11" s="37"/>
      <c r="D11" s="4" t="s">
        <v>8</v>
      </c>
      <c r="E11" s="3">
        <f t="shared" si="0"/>
        <v>0</v>
      </c>
      <c r="F11" s="8"/>
      <c r="G11" s="12"/>
      <c r="H11" s="12"/>
    </row>
    <row r="12" spans="1:8" ht="30.75" customHeight="1">
      <c r="A12" s="34"/>
      <c r="B12" s="35"/>
      <c r="C12" s="37"/>
      <c r="D12" s="4" t="s">
        <v>9</v>
      </c>
      <c r="E12" s="3">
        <f t="shared" si="0"/>
        <v>0</v>
      </c>
      <c r="F12" s="8"/>
      <c r="G12" s="12"/>
      <c r="H12" s="12"/>
    </row>
    <row r="13" spans="1:8" ht="30.75" customHeight="1">
      <c r="A13" s="34"/>
      <c r="B13" s="35"/>
      <c r="C13" s="37"/>
      <c r="D13" s="4" t="s">
        <v>10</v>
      </c>
      <c r="E13" s="3">
        <f t="shared" si="0"/>
        <v>15558600</v>
      </c>
      <c r="F13" s="8">
        <f>F10+F11+F12</f>
        <v>15558600</v>
      </c>
      <c r="G13" s="12"/>
      <c r="H13" s="12"/>
    </row>
    <row r="14" spans="1:8" ht="30.75" customHeight="1">
      <c r="A14" s="34">
        <v>3</v>
      </c>
      <c r="B14" s="35" t="s">
        <v>19</v>
      </c>
      <c r="C14" s="36" t="s">
        <v>28</v>
      </c>
      <c r="D14" s="4" t="s">
        <v>7</v>
      </c>
      <c r="E14" s="3">
        <f t="shared" si="0"/>
        <v>40752854</v>
      </c>
      <c r="F14" s="8">
        <v>40752854</v>
      </c>
      <c r="G14" s="12"/>
      <c r="H14" s="12"/>
    </row>
    <row r="15" spans="1:8" ht="30.75" customHeight="1">
      <c r="A15" s="34"/>
      <c r="B15" s="35"/>
      <c r="C15" s="37"/>
      <c r="D15" s="4" t="s">
        <v>8</v>
      </c>
      <c r="E15" s="3">
        <f t="shared" si="0"/>
        <v>100315964</v>
      </c>
      <c r="F15" s="8">
        <f>99197714+1118250</f>
        <v>100315964</v>
      </c>
      <c r="G15" s="12"/>
      <c r="H15" s="12"/>
    </row>
    <row r="16" spans="1:8" ht="30.75" customHeight="1">
      <c r="A16" s="34"/>
      <c r="B16" s="35"/>
      <c r="C16" s="37"/>
      <c r="D16" s="4" t="s">
        <v>9</v>
      </c>
      <c r="E16" s="3">
        <f t="shared" si="0"/>
        <v>3926805</v>
      </c>
      <c r="F16" s="8">
        <f>468805+3458000</f>
        <v>3926805</v>
      </c>
      <c r="G16" s="12"/>
      <c r="H16" s="12"/>
    </row>
    <row r="17" spans="1:8" ht="30.75" customHeight="1">
      <c r="A17" s="34"/>
      <c r="B17" s="35"/>
      <c r="C17" s="37"/>
      <c r="D17" s="4" t="s">
        <v>10</v>
      </c>
      <c r="E17" s="3">
        <f t="shared" si="0"/>
        <v>144995623</v>
      </c>
      <c r="F17" s="8">
        <f>F14+F15+F16</f>
        <v>144995623</v>
      </c>
      <c r="G17" s="12"/>
      <c r="H17" s="12"/>
    </row>
    <row r="18" spans="1:8" ht="30.75" customHeight="1">
      <c r="A18" s="34">
        <v>4</v>
      </c>
      <c r="B18" s="35" t="s">
        <v>20</v>
      </c>
      <c r="C18" s="28" t="s">
        <v>29</v>
      </c>
      <c r="D18" s="4" t="s">
        <v>7</v>
      </c>
      <c r="E18" s="3">
        <f t="shared" si="0"/>
        <v>0</v>
      </c>
      <c r="F18" s="8"/>
      <c r="G18" s="12"/>
      <c r="H18" s="12"/>
    </row>
    <row r="19" spans="1:8" ht="30.75" customHeight="1">
      <c r="A19" s="34"/>
      <c r="B19" s="35"/>
      <c r="C19" s="29"/>
      <c r="D19" s="4" t="s">
        <v>8</v>
      </c>
      <c r="E19" s="3">
        <f t="shared" si="0"/>
        <v>4286760</v>
      </c>
      <c r="F19" s="8">
        <v>4286760</v>
      </c>
      <c r="G19" s="12"/>
      <c r="H19" s="12"/>
    </row>
    <row r="20" spans="1:8" ht="30.75" customHeight="1">
      <c r="A20" s="34"/>
      <c r="B20" s="35"/>
      <c r="C20" s="29"/>
      <c r="D20" s="4" t="s">
        <v>9</v>
      </c>
      <c r="E20" s="3">
        <f t="shared" si="0"/>
        <v>0</v>
      </c>
      <c r="F20" s="8"/>
      <c r="G20" s="12"/>
      <c r="H20" s="12"/>
    </row>
    <row r="21" spans="1:8" ht="30.75" customHeight="1">
      <c r="A21" s="34"/>
      <c r="B21" s="35"/>
      <c r="C21" s="30"/>
      <c r="D21" s="4" t="s">
        <v>10</v>
      </c>
      <c r="E21" s="3">
        <f t="shared" si="0"/>
        <v>4286760</v>
      </c>
      <c r="F21" s="8">
        <f>F18+F19+F20</f>
        <v>4286760</v>
      </c>
      <c r="G21" s="12"/>
      <c r="H21" s="12"/>
    </row>
    <row r="22" spans="1:8" ht="30.75" customHeight="1">
      <c r="A22" s="34">
        <v>5</v>
      </c>
      <c r="B22" s="35" t="s">
        <v>21</v>
      </c>
      <c r="C22" s="36" t="s">
        <v>22</v>
      </c>
      <c r="D22" s="4" t="s">
        <v>7</v>
      </c>
      <c r="E22" s="3">
        <f t="shared" si="0"/>
        <v>100000</v>
      </c>
      <c r="F22" s="8">
        <v>100000</v>
      </c>
      <c r="G22" s="12"/>
      <c r="H22" s="12"/>
    </row>
    <row r="23" spans="1:8" ht="30.75" customHeight="1">
      <c r="A23" s="34"/>
      <c r="B23" s="35"/>
      <c r="C23" s="37"/>
      <c r="D23" s="4" t="s">
        <v>8</v>
      </c>
      <c r="E23" s="3">
        <f t="shared" si="0"/>
        <v>0</v>
      </c>
      <c r="F23" s="8"/>
      <c r="G23" s="12"/>
      <c r="H23" s="12"/>
    </row>
    <row r="24" spans="1:8" ht="30.75" customHeight="1">
      <c r="A24" s="34"/>
      <c r="B24" s="35"/>
      <c r="C24" s="37"/>
      <c r="D24" s="4" t="s">
        <v>9</v>
      </c>
      <c r="E24" s="3">
        <f t="shared" si="0"/>
        <v>0</v>
      </c>
      <c r="F24" s="8"/>
      <c r="G24" s="12"/>
      <c r="H24" s="12"/>
    </row>
    <row r="25" spans="1:8" ht="30.75" customHeight="1">
      <c r="A25" s="34"/>
      <c r="B25" s="35"/>
      <c r="C25" s="37"/>
      <c r="D25" s="4" t="s">
        <v>10</v>
      </c>
      <c r="E25" s="3">
        <f t="shared" si="0"/>
        <v>100000</v>
      </c>
      <c r="F25" s="8">
        <f>F22+F23+F24</f>
        <v>100000</v>
      </c>
      <c r="G25" s="12"/>
      <c r="H25" s="12"/>
    </row>
    <row r="26" spans="1:8" ht="31.5">
      <c r="A26" s="34">
        <v>6</v>
      </c>
      <c r="B26" s="35" t="s">
        <v>23</v>
      </c>
      <c r="C26" s="36" t="s">
        <v>30</v>
      </c>
      <c r="D26" s="4" t="s">
        <v>7</v>
      </c>
      <c r="E26" s="3">
        <f t="shared" si="0"/>
        <v>345000</v>
      </c>
      <c r="F26" s="8">
        <v>345000</v>
      </c>
      <c r="G26" s="12"/>
      <c r="H26" s="12"/>
    </row>
    <row r="27" spans="1:8" ht="33.75" customHeight="1">
      <c r="A27" s="34"/>
      <c r="B27" s="35"/>
      <c r="C27" s="36"/>
      <c r="D27" s="4" t="s">
        <v>8</v>
      </c>
      <c r="E27" s="3">
        <f t="shared" si="0"/>
        <v>0</v>
      </c>
      <c r="F27" s="8"/>
      <c r="G27" s="12"/>
      <c r="H27" s="12"/>
    </row>
    <row r="28" spans="1:8" ht="31.5">
      <c r="A28" s="34"/>
      <c r="B28" s="35"/>
      <c r="C28" s="36"/>
      <c r="D28" s="4" t="s">
        <v>9</v>
      </c>
      <c r="E28" s="3">
        <f t="shared" si="0"/>
        <v>0</v>
      </c>
      <c r="F28" s="8"/>
      <c r="G28" s="12"/>
      <c r="H28" s="12"/>
    </row>
    <row r="29" spans="1:8" ht="33" customHeight="1">
      <c r="A29" s="34"/>
      <c r="B29" s="35"/>
      <c r="C29" s="36"/>
      <c r="D29" s="4" t="s">
        <v>10</v>
      </c>
      <c r="E29" s="3">
        <f t="shared" si="0"/>
        <v>345000</v>
      </c>
      <c r="F29" s="8">
        <f>F26+F27+F28</f>
        <v>345000</v>
      </c>
      <c r="G29" s="12"/>
      <c r="H29" s="12"/>
    </row>
    <row r="30" spans="1:8" ht="31.5">
      <c r="A30" s="34">
        <v>7</v>
      </c>
      <c r="B30" s="36" t="s">
        <v>24</v>
      </c>
      <c r="C30" s="36" t="s">
        <v>33</v>
      </c>
      <c r="D30" s="15" t="s">
        <v>7</v>
      </c>
      <c r="E30" s="8">
        <f t="shared" si="0"/>
        <v>50000</v>
      </c>
      <c r="F30" s="8">
        <v>50000</v>
      </c>
      <c r="G30" s="12"/>
      <c r="H30" s="12"/>
    </row>
    <row r="31" spans="1:8" ht="33.75" customHeight="1">
      <c r="A31" s="34"/>
      <c r="B31" s="36"/>
      <c r="C31" s="36"/>
      <c r="D31" s="15" t="s">
        <v>8</v>
      </c>
      <c r="E31" s="8">
        <f t="shared" si="0"/>
        <v>0</v>
      </c>
      <c r="F31" s="8"/>
      <c r="G31" s="12"/>
      <c r="H31" s="12"/>
    </row>
    <row r="32" spans="1:8" ht="31.5">
      <c r="A32" s="34"/>
      <c r="B32" s="36"/>
      <c r="C32" s="36"/>
      <c r="D32" s="15" t="s">
        <v>9</v>
      </c>
      <c r="E32" s="8">
        <f t="shared" si="0"/>
        <v>0</v>
      </c>
      <c r="F32" s="8"/>
      <c r="G32" s="12"/>
      <c r="H32" s="12"/>
    </row>
    <row r="33" spans="1:8" ht="23.25" customHeight="1">
      <c r="A33" s="34"/>
      <c r="B33" s="36"/>
      <c r="C33" s="36"/>
      <c r="D33" s="15" t="s">
        <v>10</v>
      </c>
      <c r="E33" s="8">
        <f t="shared" si="0"/>
        <v>50000</v>
      </c>
      <c r="F33" s="8">
        <f>F30+F31+F32</f>
        <v>50000</v>
      </c>
      <c r="G33" s="12"/>
      <c r="H33" s="12"/>
    </row>
    <row r="34" spans="1:8" ht="33.75" customHeight="1">
      <c r="A34" s="34">
        <v>8</v>
      </c>
      <c r="B34" s="35" t="s">
        <v>16</v>
      </c>
      <c r="C34" s="36" t="s">
        <v>34</v>
      </c>
      <c r="D34" s="15" t="s">
        <v>7</v>
      </c>
      <c r="E34" s="8">
        <f t="shared" si="0"/>
        <v>50756</v>
      </c>
      <c r="F34" s="8">
        <v>50756</v>
      </c>
      <c r="G34" s="12"/>
      <c r="H34" s="12"/>
    </row>
    <row r="35" spans="1:8" ht="48.75" customHeight="1">
      <c r="A35" s="34"/>
      <c r="B35" s="35"/>
      <c r="C35" s="37"/>
      <c r="D35" s="4" t="s">
        <v>8</v>
      </c>
      <c r="E35" s="3">
        <f t="shared" si="0"/>
        <v>0</v>
      </c>
      <c r="F35" s="8"/>
      <c r="G35" s="12"/>
      <c r="H35" s="12"/>
    </row>
    <row r="36" spans="1:8" ht="46.5" customHeight="1">
      <c r="A36" s="34"/>
      <c r="B36" s="35"/>
      <c r="C36" s="37"/>
      <c r="D36" s="4" t="s">
        <v>9</v>
      </c>
      <c r="E36" s="3">
        <f t="shared" si="0"/>
        <v>0</v>
      </c>
      <c r="F36" s="8"/>
      <c r="G36" s="12"/>
      <c r="H36" s="12"/>
    </row>
    <row r="37" spans="1:8" ht="56.25" customHeight="1">
      <c r="A37" s="34"/>
      <c r="B37" s="35"/>
      <c r="C37" s="37"/>
      <c r="D37" s="4" t="s">
        <v>10</v>
      </c>
      <c r="E37" s="3">
        <f t="shared" si="0"/>
        <v>50756</v>
      </c>
      <c r="F37" s="8">
        <f>F34+F35+F36</f>
        <v>50756</v>
      </c>
      <c r="G37" s="12"/>
      <c r="H37" s="12"/>
    </row>
    <row r="38" spans="1:8" ht="31.5">
      <c r="A38" s="34">
        <v>9</v>
      </c>
      <c r="B38" s="35" t="s">
        <v>25</v>
      </c>
      <c r="C38" s="36" t="s">
        <v>34</v>
      </c>
      <c r="D38" s="4" t="s">
        <v>7</v>
      </c>
      <c r="E38" s="3">
        <f t="shared" si="0"/>
        <v>220000</v>
      </c>
      <c r="F38" s="8">
        <v>220000</v>
      </c>
      <c r="G38" s="12"/>
      <c r="H38" s="12"/>
    </row>
    <row r="39" spans="1:8" ht="32.25" customHeight="1">
      <c r="A39" s="34"/>
      <c r="B39" s="35"/>
      <c r="C39" s="37"/>
      <c r="D39" s="4" t="s">
        <v>8</v>
      </c>
      <c r="E39" s="3">
        <f t="shared" si="0"/>
        <v>0</v>
      </c>
      <c r="F39" s="8"/>
      <c r="G39" s="12"/>
      <c r="H39" s="12"/>
    </row>
    <row r="40" spans="1:8" ht="31.5">
      <c r="A40" s="34"/>
      <c r="B40" s="35"/>
      <c r="C40" s="37"/>
      <c r="D40" s="4" t="s">
        <v>9</v>
      </c>
      <c r="E40" s="3">
        <f t="shared" si="0"/>
        <v>0</v>
      </c>
      <c r="F40" s="8"/>
      <c r="G40" s="12"/>
      <c r="H40" s="12"/>
    </row>
    <row r="41" spans="1:8" ht="15.75">
      <c r="A41" s="34"/>
      <c r="B41" s="35"/>
      <c r="C41" s="37"/>
      <c r="D41" s="4" t="s">
        <v>10</v>
      </c>
      <c r="E41" s="3">
        <f t="shared" si="0"/>
        <v>220000</v>
      </c>
      <c r="F41" s="8">
        <f>F38+F39+F40</f>
        <v>220000</v>
      </c>
      <c r="G41" s="12"/>
      <c r="H41" s="12"/>
    </row>
    <row r="42" spans="1:8" ht="31.5">
      <c r="A42" s="34">
        <v>10</v>
      </c>
      <c r="B42" s="36" t="s">
        <v>26</v>
      </c>
      <c r="C42" s="36" t="s">
        <v>31</v>
      </c>
      <c r="D42" s="4" t="s">
        <v>7</v>
      </c>
      <c r="E42" s="3">
        <f>F42</f>
        <v>577000</v>
      </c>
      <c r="F42" s="8">
        <v>577000</v>
      </c>
      <c r="G42" s="12"/>
      <c r="H42" s="12"/>
    </row>
    <row r="43" spans="1:8" ht="31.5">
      <c r="A43" s="34"/>
      <c r="B43" s="36"/>
      <c r="C43" s="36"/>
      <c r="D43" s="4" t="s">
        <v>8</v>
      </c>
      <c r="E43" s="3">
        <f>F43</f>
        <v>0</v>
      </c>
      <c r="F43" s="8"/>
      <c r="G43" s="12"/>
      <c r="H43" s="12"/>
    </row>
    <row r="44" spans="1:8" ht="31.5">
      <c r="A44" s="34"/>
      <c r="B44" s="36"/>
      <c r="C44" s="36"/>
      <c r="D44" s="4" t="s">
        <v>9</v>
      </c>
      <c r="E44" s="3">
        <f>F44</f>
        <v>0</v>
      </c>
      <c r="F44" s="8"/>
      <c r="G44" s="12"/>
      <c r="H44" s="12"/>
    </row>
    <row r="45" spans="1:8" ht="15.75">
      <c r="A45" s="34"/>
      <c r="B45" s="36"/>
      <c r="C45" s="36"/>
      <c r="D45" s="4" t="s">
        <v>10</v>
      </c>
      <c r="E45" s="3">
        <f>F45</f>
        <v>577000</v>
      </c>
      <c r="F45" s="8">
        <f>F42+F43+F44</f>
        <v>577000</v>
      </c>
      <c r="G45" s="12"/>
      <c r="H45" s="12"/>
    </row>
    <row r="46" spans="1:8" ht="31.5">
      <c r="A46" s="34">
        <v>11</v>
      </c>
      <c r="B46" s="36" t="s">
        <v>26</v>
      </c>
      <c r="C46" s="36" t="s">
        <v>31</v>
      </c>
      <c r="D46" s="4" t="s">
        <v>7</v>
      </c>
      <c r="E46" s="3">
        <f t="shared" si="0"/>
        <v>577000</v>
      </c>
      <c r="F46" s="8">
        <v>577000</v>
      </c>
      <c r="G46" s="12"/>
      <c r="H46" s="12"/>
    </row>
    <row r="47" spans="1:8" ht="35.25" customHeight="1">
      <c r="A47" s="34"/>
      <c r="B47" s="36"/>
      <c r="C47" s="36"/>
      <c r="D47" s="4" t="s">
        <v>8</v>
      </c>
      <c r="E47" s="3">
        <f t="shared" si="0"/>
        <v>0</v>
      </c>
      <c r="F47" s="8"/>
      <c r="G47" s="12"/>
      <c r="H47" s="12"/>
    </row>
    <row r="48" spans="1:8" ht="35.25" customHeight="1">
      <c r="A48" s="34"/>
      <c r="B48" s="36"/>
      <c r="C48" s="36"/>
      <c r="D48" s="4" t="s">
        <v>9</v>
      </c>
      <c r="E48" s="3">
        <f t="shared" si="0"/>
        <v>0</v>
      </c>
      <c r="F48" s="8"/>
      <c r="G48" s="12"/>
      <c r="H48" s="12"/>
    </row>
    <row r="49" spans="1:8" ht="25.5" customHeight="1">
      <c r="A49" s="34"/>
      <c r="B49" s="36"/>
      <c r="C49" s="36"/>
      <c r="D49" s="4" t="s">
        <v>10</v>
      </c>
      <c r="E49" s="3">
        <f t="shared" si="0"/>
        <v>577000</v>
      </c>
      <c r="F49" s="8">
        <f>F46+F47+F48</f>
        <v>577000</v>
      </c>
      <c r="G49" s="12"/>
      <c r="H49" s="12"/>
    </row>
    <row r="50" spans="1:8" ht="33" customHeight="1">
      <c r="A50" s="25">
        <v>11</v>
      </c>
      <c r="B50" s="28" t="s">
        <v>11</v>
      </c>
      <c r="C50" s="31"/>
      <c r="D50" s="4" t="s">
        <v>7</v>
      </c>
      <c r="E50" s="3">
        <f t="shared" si="0"/>
        <v>57917810</v>
      </c>
      <c r="F50" s="8">
        <f>F6+F10+F14+F18+F22+F26+F30+F34+F38+F46</f>
        <v>57917810</v>
      </c>
      <c r="G50" s="13"/>
      <c r="H50" s="13"/>
    </row>
    <row r="51" spans="1:8" ht="36.75" customHeight="1">
      <c r="A51" s="26"/>
      <c r="B51" s="29"/>
      <c r="C51" s="32"/>
      <c r="D51" s="4" t="s">
        <v>8</v>
      </c>
      <c r="E51" s="3">
        <f t="shared" si="0"/>
        <v>104602724</v>
      </c>
      <c r="F51" s="8">
        <f>F7+F11+F15+F19+F23+F27+F31+F35+F39+F47</f>
        <v>104602724</v>
      </c>
      <c r="G51" s="12"/>
      <c r="H51" s="12"/>
    </row>
    <row r="52" spans="1:8" ht="36" customHeight="1">
      <c r="A52" s="26"/>
      <c r="B52" s="29"/>
      <c r="C52" s="32"/>
      <c r="D52" s="4" t="s">
        <v>9</v>
      </c>
      <c r="E52" s="3">
        <f t="shared" si="0"/>
        <v>3926805</v>
      </c>
      <c r="F52" s="8">
        <f>F8+F12+F16+F20+F24+F28+F32+F36+F40+F48</f>
        <v>3926805</v>
      </c>
      <c r="G52" s="12"/>
      <c r="H52" s="12"/>
    </row>
    <row r="53" spans="1:8" ht="15.75">
      <c r="A53" s="27"/>
      <c r="B53" s="30"/>
      <c r="C53" s="33"/>
      <c r="D53" s="4" t="s">
        <v>10</v>
      </c>
      <c r="E53" s="3">
        <f t="shared" si="0"/>
        <v>166447339</v>
      </c>
      <c r="F53" s="8">
        <f>F9+F13+F17+F21+F25+F29+F33+F37+F41+F49</f>
        <v>166447339</v>
      </c>
      <c r="G53" s="12"/>
      <c r="H53" s="12"/>
    </row>
    <row r="55" spans="4:8" ht="15.75">
      <c r="D55" s="5" t="s">
        <v>12</v>
      </c>
      <c r="E55" s="22">
        <f>E50+E51+E52</f>
        <v>166447339</v>
      </c>
      <c r="F55" s="22">
        <f>F50+F51+F52</f>
        <v>166447339</v>
      </c>
      <c r="G55" s="21"/>
      <c r="H55" s="21"/>
    </row>
    <row r="56" spans="4:12" ht="12.75">
      <c r="D56" s="21"/>
      <c r="E56" s="21"/>
      <c r="F56" s="23"/>
      <c r="G56" s="21"/>
      <c r="H56" s="21"/>
      <c r="I56" s="21"/>
      <c r="J56" s="21"/>
      <c r="K56" s="21"/>
      <c r="L56" s="21"/>
    </row>
    <row r="57" spans="4:12" ht="12.75">
      <c r="D57" s="21"/>
      <c r="E57" s="21"/>
      <c r="F57" s="23"/>
      <c r="G57" s="21"/>
      <c r="H57" s="21"/>
      <c r="I57" s="21"/>
      <c r="J57" s="21"/>
      <c r="K57" s="21"/>
      <c r="L57" s="21"/>
    </row>
    <row r="58" spans="4:6" ht="12.75">
      <c r="D58" s="16" t="s">
        <v>13</v>
      </c>
      <c r="E58" s="24">
        <f>F58</f>
        <v>162520534</v>
      </c>
      <c r="F58" s="23">
        <f>F53-F52</f>
        <v>162520534</v>
      </c>
    </row>
    <row r="59" ht="12.75">
      <c r="F59" s="23"/>
    </row>
    <row r="60" spans="4:6" ht="12.75">
      <c r="D60" s="16" t="s">
        <v>14</v>
      </c>
      <c r="F60" s="23"/>
    </row>
    <row r="61" ht="12.75">
      <c r="F61" s="23"/>
    </row>
    <row r="65" spans="4:6" ht="12.75">
      <c r="D65" s="16" t="s">
        <v>15</v>
      </c>
      <c r="E65" s="24">
        <f>E53-E58</f>
        <v>3926805</v>
      </c>
      <c r="F65" s="24">
        <f>F53-F58</f>
        <v>3926805</v>
      </c>
    </row>
    <row r="66" ht="12.75">
      <c r="F66" s="23">
        <f>F53-F55</f>
        <v>0</v>
      </c>
    </row>
    <row r="67" ht="12.75">
      <c r="E67" s="24"/>
    </row>
  </sheetData>
  <mergeCells count="43">
    <mergeCell ref="B42:B45"/>
    <mergeCell ref="C42:C45"/>
    <mergeCell ref="E1:F1"/>
    <mergeCell ref="A2:F2"/>
    <mergeCell ref="A3:A4"/>
    <mergeCell ref="B3:B4"/>
    <mergeCell ref="C3:C4"/>
    <mergeCell ref="D3:D4"/>
    <mergeCell ref="E3:F3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50:A53"/>
    <mergeCell ref="B50:B53"/>
    <mergeCell ref="C50:C53"/>
    <mergeCell ref="A38:A41"/>
    <mergeCell ref="B38:B41"/>
    <mergeCell ref="C38:C41"/>
    <mergeCell ref="A46:A49"/>
    <mergeCell ref="B46:B49"/>
    <mergeCell ref="C46:C49"/>
    <mergeCell ref="A42:A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8" r:id="rId1"/>
  <rowBreaks count="2" manualBreakCount="2">
    <brk id="29" max="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2015-12-23T08:35:25Z</cp:lastPrinted>
  <dcterms:created xsi:type="dcterms:W3CDTF">2013-11-12T14:16:54Z</dcterms:created>
  <dcterms:modified xsi:type="dcterms:W3CDTF">2015-12-23T08:35:27Z</dcterms:modified>
  <cp:category/>
  <cp:version/>
  <cp:contentType/>
  <cp:contentStatus/>
</cp:coreProperties>
</file>