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705" windowWidth="15120" windowHeight="7410" activeTab="1"/>
  </bookViews>
  <sheets>
    <sheet name="1. Доходы Расходы Дефицит, Кт" sheetId="2" r:id="rId1"/>
    <sheet name="2. Прогр. оптимизации расходов" sheetId="1" r:id="rId2"/>
  </sheets>
  <definedNames>
    <definedName name="_xlnm.Print_Titles" localSheetId="0">'1. Доходы Расходы Дефицит, Кт'!$22:$23</definedName>
    <definedName name="_xlnm.Print_Titles" localSheetId="1">'2. Прогр. оптимизации расходов'!$16:$17</definedName>
    <definedName name="_xlnm.Print_Area" localSheetId="0">'1. Доходы Расходы Дефицит, Кт'!$A$1:$F$148</definedName>
    <definedName name="_xlnm.Print_Area" localSheetId="1">'2. Прогр. оптимизации расходов'!$A$1:$H$169</definedName>
  </definedNames>
  <calcPr calcId="152511"/>
</workbook>
</file>

<file path=xl/calcChain.xml><?xml version="1.0" encoding="utf-8"?>
<calcChain xmlns="http://schemas.openxmlformats.org/spreadsheetml/2006/main">
  <c r="F168" i="1" l="1"/>
  <c r="H168" i="1"/>
  <c r="H147" i="1" l="1"/>
  <c r="F33" i="1" l="1"/>
  <c r="G34" i="1"/>
  <c r="H34" i="1"/>
  <c r="F34" i="1" l="1"/>
  <c r="F142" i="2"/>
  <c r="F111" i="1" l="1"/>
  <c r="F91" i="2" l="1"/>
  <c r="F31" i="2" l="1"/>
  <c r="F106" i="2" l="1"/>
  <c r="F101" i="2"/>
  <c r="F96" i="2"/>
  <c r="F107" i="2" l="1"/>
  <c r="F146" i="2"/>
  <c r="F138" i="2"/>
  <c r="F134" i="2"/>
  <c r="F147" i="2" l="1"/>
  <c r="H114" i="1"/>
  <c r="G114" i="1"/>
  <c r="F113" i="1"/>
  <c r="F112" i="1"/>
  <c r="F116" i="1"/>
  <c r="F117" i="1"/>
  <c r="F118" i="1"/>
  <c r="G119" i="1"/>
  <c r="H119" i="1"/>
  <c r="F114" i="1" l="1"/>
  <c r="F119" i="1"/>
  <c r="F123" i="2"/>
  <c r="F118" i="2"/>
  <c r="F113" i="2"/>
  <c r="F82" i="2"/>
  <c r="F77" i="2"/>
  <c r="F72" i="2"/>
  <c r="F63" i="2"/>
  <c r="F58" i="2"/>
  <c r="F53" i="2"/>
  <c r="F48" i="2"/>
  <c r="F41" i="2"/>
  <c r="F36" i="2"/>
  <c r="F124" i="2" l="1"/>
  <c r="F42" i="2"/>
  <c r="H162" i="1"/>
  <c r="G162" i="1"/>
  <c r="F166" i="1"/>
  <c r="F165" i="1"/>
  <c r="F164" i="1"/>
  <c r="G167" i="1"/>
  <c r="F161" i="1"/>
  <c r="F160" i="1"/>
  <c r="H157" i="1"/>
  <c r="G157" i="1"/>
  <c r="F155" i="1"/>
  <c r="F154" i="1"/>
  <c r="F153" i="1"/>
  <c r="H151" i="1"/>
  <c r="G151" i="1"/>
  <c r="F150" i="1"/>
  <c r="F149" i="1"/>
  <c r="F145" i="1"/>
  <c r="H143" i="1"/>
  <c r="G143" i="1"/>
  <c r="F142" i="1"/>
  <c r="F141" i="1"/>
  <c r="F140" i="1"/>
  <c r="H136" i="1"/>
  <c r="G136" i="1"/>
  <c r="F135" i="1"/>
  <c r="F134" i="1"/>
  <c r="F133" i="1"/>
  <c r="H131" i="1"/>
  <c r="G131" i="1"/>
  <c r="F130" i="1"/>
  <c r="F129" i="1"/>
  <c r="F128" i="1"/>
  <c r="H126" i="1"/>
  <c r="G126" i="1"/>
  <c r="F125" i="1"/>
  <c r="F124" i="1"/>
  <c r="F123" i="1"/>
  <c r="H109" i="1"/>
  <c r="H120" i="1" s="1"/>
  <c r="G109" i="1"/>
  <c r="G120" i="1" s="1"/>
  <c r="F108" i="1"/>
  <c r="F107" i="1"/>
  <c r="F106" i="1"/>
  <c r="H102" i="1"/>
  <c r="G102" i="1"/>
  <c r="F101" i="1"/>
  <c r="F100" i="1"/>
  <c r="H97" i="1"/>
  <c r="G97" i="1"/>
  <c r="F96" i="1"/>
  <c r="F95" i="1"/>
  <c r="F94" i="1"/>
  <c r="H92" i="1"/>
  <c r="G92" i="1"/>
  <c r="F91" i="1"/>
  <c r="F90" i="1"/>
  <c r="F89" i="1"/>
  <c r="H85" i="1"/>
  <c r="H86" i="1" s="1"/>
  <c r="H169" i="1" s="1"/>
  <c r="G85" i="1"/>
  <c r="F84" i="1"/>
  <c r="H81" i="1"/>
  <c r="G81" i="1"/>
  <c r="F80" i="1"/>
  <c r="F79" i="1"/>
  <c r="F78" i="1"/>
  <c r="H76" i="1"/>
  <c r="G76" i="1"/>
  <c r="F75" i="1"/>
  <c r="F74" i="1"/>
  <c r="H69" i="1"/>
  <c r="G69" i="1"/>
  <c r="F68" i="1"/>
  <c r="F67" i="1"/>
  <c r="H64" i="1"/>
  <c r="G64" i="1"/>
  <c r="F63" i="1"/>
  <c r="F62" i="1"/>
  <c r="F61" i="1"/>
  <c r="H59" i="1"/>
  <c r="G59" i="1"/>
  <c r="F58" i="1"/>
  <c r="F57" i="1"/>
  <c r="H52" i="1"/>
  <c r="G52" i="1"/>
  <c r="H46" i="1"/>
  <c r="G46" i="1"/>
  <c r="F45" i="1"/>
  <c r="F44" i="1"/>
  <c r="H41" i="1"/>
  <c r="G41" i="1"/>
  <c r="F40" i="1"/>
  <c r="F39" i="1"/>
  <c r="H28" i="1"/>
  <c r="G28" i="1"/>
  <c r="F27" i="1"/>
  <c r="F26" i="1"/>
  <c r="F25" i="1"/>
  <c r="G86" i="1" l="1"/>
  <c r="F85" i="1"/>
  <c r="F86" i="1" s="1"/>
  <c r="F162" i="1"/>
  <c r="F126" i="1"/>
  <c r="F46" i="1"/>
  <c r="F69" i="1"/>
  <c r="F143" i="1"/>
  <c r="G168" i="1"/>
  <c r="G70" i="1"/>
  <c r="H70" i="1"/>
  <c r="F151" i="1"/>
  <c r="F157" i="1"/>
  <c r="F64" i="2"/>
  <c r="F83" i="2"/>
  <c r="F81" i="1"/>
  <c r="F102" i="1"/>
  <c r="H103" i="1"/>
  <c r="F136" i="1"/>
  <c r="F28" i="1"/>
  <c r="F52" i="1"/>
  <c r="F41" i="1"/>
  <c r="F64" i="1"/>
  <c r="G103" i="1"/>
  <c r="F97" i="1"/>
  <c r="F109" i="1"/>
  <c r="F120" i="1" s="1"/>
  <c r="H137" i="1"/>
  <c r="F147" i="1"/>
  <c r="F59" i="1"/>
  <c r="F131" i="1"/>
  <c r="G137" i="1"/>
  <c r="F76" i="1"/>
  <c r="F92" i="1"/>
  <c r="F22" i="1"/>
  <c r="F21" i="1"/>
  <c r="G53" i="1"/>
  <c r="G23" i="1"/>
  <c r="G35" i="1" s="1"/>
  <c r="F137" i="1" l="1"/>
  <c r="F103" i="1"/>
  <c r="F70" i="1"/>
  <c r="G169" i="1"/>
  <c r="H23" i="1"/>
  <c r="F23" i="1" l="1"/>
  <c r="F35" i="1" s="1"/>
  <c r="H35" i="1"/>
  <c r="F53" i="1"/>
  <c r="H53" i="1"/>
  <c r="F148" i="2" l="1"/>
  <c r="F169" i="1"/>
</calcChain>
</file>

<file path=xl/sharedStrings.xml><?xml version="1.0" encoding="utf-8"?>
<sst xmlns="http://schemas.openxmlformats.org/spreadsheetml/2006/main" count="463" uniqueCount="216">
  <si>
    <t>ИТОГО</t>
  </si>
  <si>
    <t xml:space="preserve">2. Мероприятия по оптимизации численности персонала учреждений </t>
  </si>
  <si>
    <t>3. Мероприятия по распоряжению неиспользуемым (неэффективно используемым) имуществом</t>
  </si>
  <si>
    <t>….</t>
  </si>
  <si>
    <t>Утверждаю:</t>
  </si>
  <si>
    <t>Согласовано:</t>
  </si>
  <si>
    <t>Заместитель главы администрации</t>
  </si>
  <si>
    <t>по социальным вопросам</t>
  </si>
  <si>
    <t>(подпись, инициалы, фамилия)</t>
  </si>
  <si>
    <t>Глава администрации</t>
  </si>
  <si>
    <t>Предельный срок исполнения 
(день, месяц, год)</t>
  </si>
  <si>
    <t>Эффект от реализации мероприятия на 2017 год, тыс. рублей</t>
  </si>
  <si>
    <t>Раздел 1. Общее образование</t>
  </si>
  <si>
    <t>Раздел 2. Дошкольное образование</t>
  </si>
  <si>
    <t>Раздел 3. Дополнительное образование</t>
  </si>
  <si>
    <t>Раздел 4. Культура</t>
  </si>
  <si>
    <t>Раздел 5. Спорт</t>
  </si>
  <si>
    <t>областной бюджет</t>
  </si>
  <si>
    <t>местный бюджет</t>
  </si>
  <si>
    <t>Единица измерения: тыс. рублей</t>
  </si>
  <si>
    <t>Раздел 6. Муниципальное управление (органы местного самоуправления муниципального района, городского округа, поселений)</t>
  </si>
  <si>
    <t>Раздел 7. Муниципальные учреждения других сфер деятельности</t>
  </si>
  <si>
    <t>Раздел 8. Мероприятия муниципальных программ</t>
  </si>
  <si>
    <t>1. Мероприятия по реструктуризации сети учреждений (ликвидация, слияние и т.п.)</t>
  </si>
  <si>
    <t>1. Меры социальной поддержки и социальные выплаты по несвойственным муниципальным образованиям полномочиям</t>
  </si>
  <si>
    <t>2. Отраслевые мероприятия (семинары, конференции, приобретения материальных запасов и основных средств и др.)</t>
  </si>
  <si>
    <t>3. Мероприятия муниципальной поддержки отраслей экономики и муниципальных унитарных предприятий, бань и др. аналогичные мероприятия</t>
  </si>
  <si>
    <t>5. Снижение издержек на выполнение работ по благоустройству и содержанию дорог</t>
  </si>
  <si>
    <t>6. Уменьшение расходов на поддержку некоммерческих организаций</t>
  </si>
  <si>
    <t>ОБЩИЙ ЭКОНОМИЧЕСКИЙ ЭФФЕКТ ПО ПРОГРАММЕ</t>
  </si>
  <si>
    <t>ВСЕГО по разделу 1 "Общее образование"</t>
  </si>
  <si>
    <t>ВСЕГО по Разделу 2 "Дошкольное образование"</t>
  </si>
  <si>
    <t>ВСЕГО по Разделу 3 "Дополнительное образование"</t>
  </si>
  <si>
    <t>ВСЕГО по Разделу 4 "Культура"</t>
  </si>
  <si>
    <t>ВСЕГО по Разделу 5 "Спорт"</t>
  </si>
  <si>
    <t xml:space="preserve">ВСЕГО по Разделу 6 "Муниципальное управление" </t>
  </si>
  <si>
    <t>ВСЕГО по Разделу 7 "Муниципальные учреждения других сфер деятельности"</t>
  </si>
  <si>
    <t>ВСЕГО по Разделу 8 "Мероприятия муниципальных программ"</t>
  </si>
  <si>
    <t>Официальное наименование учреждения (с указанием типа учреждения)</t>
  </si>
  <si>
    <t>по экономическому развитию</t>
  </si>
  <si>
    <t>Раздел 2. Доходы от других источников формирования налоговых и неналоговых доходов</t>
  </si>
  <si>
    <t>2. Мероприятия по увеличению поступлений доходов от продажи и (или) аренды муниципального имущества</t>
  </si>
  <si>
    <t>4. Введение самообложения граждан для решения актуальных вопросов местного значения</t>
  </si>
  <si>
    <t>ВСЕГО по Разделу 2 "Доходы от других источников формирования налоговых и неналоговых доходов"</t>
  </si>
  <si>
    <t>1. Улучшение результатов финансово-хозяйственной деятельности муниципальных унитарных предприятий и хозяйственных обществ, в том числе нормативов перечисления части чистой прибыли муниципальных унитарных предприятий и хозяйственных обществ в бюджет</t>
  </si>
  <si>
    <t>Наименование мероприятия</t>
  </si>
  <si>
    <t>Содержание мероприятия (с указанием количественных (числовых) характеристик, индикаторов)</t>
  </si>
  <si>
    <t>1. Мероприятия по повышению собираемости налогов и сборов</t>
  </si>
  <si>
    <t>2. Мероприятия по снижению задолженности и недоимки по налогам и сборам</t>
  </si>
  <si>
    <t>1. Меры поддержки, выплаты в сфере социальной политики</t>
  </si>
  <si>
    <t>2. Мероприятия, меры поддержки в сфере поддержки отраслей экономики</t>
  </si>
  <si>
    <t>3. Прочие расходные обязательства</t>
  </si>
  <si>
    <t>Ответственный исполнитель (должность, ФИО)</t>
  </si>
  <si>
    <t>№ п/п</t>
  </si>
  <si>
    <t>1. Мероприятия по снижению объемов муниципальных гарантий</t>
  </si>
  <si>
    <t>ОБЩИЙ ЭКОНОМИЧЕСКИЙ ЭФФЕКТ ПО ПЛАНУ МЕРОПРИЯТИЙ</t>
  </si>
  <si>
    <t>3. Другие мероприятия по совершенствованию управления муниципальным долгом</t>
  </si>
  <si>
    <t>ВСЕГО по Разделу 6 "Совершенствование управления муниципальным долгом"</t>
  </si>
  <si>
    <t>Раздел 6. Совершенствование управления муниципальным долгом</t>
  </si>
  <si>
    <t>Раздел 1. Повышение поступлений налоговых и неналоговых доходов</t>
  </si>
  <si>
    <t>ВСЕГО по Разделу 1 "Повышение поступлений налоговых и неналоговых доходов"</t>
  </si>
  <si>
    <t>4. Предоставление субсидий на иные цели муниципальным учреждениям (ремонты, приобретение оборудования и др.)</t>
  </si>
  <si>
    <t>3. Другие мероприятия по снижению задолженности и недоимки по налогам и сборам</t>
  </si>
  <si>
    <t>3. Мероприятия по увеличению поступлений доходов от продажи и (или) аренды земельных участков, включая  введение неиспользуемых (невостребованных) земельных долей в сельхозоборот</t>
  </si>
  <si>
    <t>1. Мероприятия по реструктуризации органов местного самоуправления (ликвидация, слияние и т.п.)</t>
  </si>
  <si>
    <t xml:space="preserve">2. Мероприятия по оптимизации численности органов местного самоуправления </t>
  </si>
  <si>
    <t>2. Мероприятия по уменьшению объемов задолженности по коммерческим кредитам и расходам на обслуживание долга</t>
  </si>
  <si>
    <t>Раздел 7. Развитие приносящей доход деятельности в муниципальных учреждениях</t>
  </si>
  <si>
    <t>ВСЕГО по Разделу 7 "Развитие приносящей доход деятельности в муниципальных учреждениях"</t>
  </si>
  <si>
    <t>6. Мероприятия по увеличению (развитию) доходов от приносящей доход деятельности в муниципальных учреждениях других сфер деятельности</t>
  </si>
  <si>
    <t>1. Мероприятия по увеличению (развитию) доходов от приносящей доход деятельности в муниципальных учреждениях общего образования</t>
  </si>
  <si>
    <t>2. Мероприятия по увеличению (развитию) доходов от приносящей доход деятельности в  муниципальных учреждениях дошкольного образования</t>
  </si>
  <si>
    <t>3. Мероприятия по увеличению (развитию) доходов от приносящей доход деятельности в  муниципальных учреждениях дополнительного образования</t>
  </si>
  <si>
    <t>4. Мероприятия по увеличению (развитию) доходов от приносящей доход деятельности в  муниципальных учреждениях культуры</t>
  </si>
  <si>
    <t>5. Мероприятия по увеличению (развитию) доходов от приносящей доход деятельности в  муниципальных учреждениях спорта</t>
  </si>
  <si>
    <t>ВСЕГО по Разделу 5 "Недопущение образования просроченной кредиторской задолженности муниципального района, городского округа, поселений, казенных, бюджетных и автономных учреждений и её погашение"</t>
  </si>
  <si>
    <t>2. Мероприятия по реструктуризации (переносу сроков оплаты) кредиторской задолженности</t>
  </si>
  <si>
    <t xml:space="preserve">3. Утверждение предельно допустимого объема  кредиторской задолженности казенных, бюджетных и автономных учреждений и проведение мероприятий по ликвидации его превышения </t>
  </si>
  <si>
    <t>1. Мероприятия по недопущению образования просроченной кредиторской задолженности</t>
  </si>
  <si>
    <t>4. Другие мероприятия по недопущению образования просроченной кредиторской задолженности</t>
  </si>
  <si>
    <t xml:space="preserve">Раздел 5. Недопущение образования просроченной кредиторской задолженности муниципального района, городского округа, поселений, казенных, бюджетных и автономных учреждений </t>
  </si>
  <si>
    <t xml:space="preserve">                                         С. Н. Ефименко</t>
  </si>
  <si>
    <t>И. А.Шевелёв</t>
  </si>
  <si>
    <t xml:space="preserve"> Проведение совместных рейдов:                                    1.) по выявлению физических лиц, осуществляющих незарегистрированную предпринимательскую деятельность и дальнейший мониторинг постановки на учет в качестве индивидуальных предпринимателей по видам деятельности;                                             2.)по вопросам полноты оформления трудовых отношений и размера оплаты труда работников. </t>
  </si>
  <si>
    <t>Ежемесячно</t>
  </si>
  <si>
    <t>Улучшение результатов финансово-хозяйственной деятельности МУП "Дубровский районный водоканал"</t>
  </si>
  <si>
    <t>Проведение мониторинга свободных земель, нежилых помещений, зданий, сооружений, находящихся в муниципальной собственности и не пригодных в производственной деятельности, с целью дальнейшей реализации. Осуществление мониторинга свободных производственных площадей на территории района, площадей, возможных к сдаче в аренду. Организация через средства массовой информации системного информирования потенциальных инвесторов и арендаторов об имеющихся возможностях для ведения предпринимательской деятельности</t>
  </si>
  <si>
    <t>Платные услуги</t>
  </si>
  <si>
    <t>Оказание платных услуг по Домам культуры Дубровского района</t>
  </si>
  <si>
    <t>Оказание платных услуг МБУК "ЦБС Дубровского района"</t>
  </si>
  <si>
    <t xml:space="preserve">  Проведение заседаний комиссии при администрации Дубровского района по изучению состояния налоговой базы, собираемости платежей, сокращению недоимки, легализации неформальной занятости и мобилизации доходов в бюджет Дубровского  муниципального района  Брянской области, а также заседаний координационного Совета при администрации по вопросам обеспечения своевременной и полной выплаты заработной платы, доведения ее до величины прожиточного минимума, установленного в регионе, и полноты поступлений налога на доходы физических </t>
  </si>
  <si>
    <t xml:space="preserve">Дубровского района </t>
  </si>
  <si>
    <t xml:space="preserve">Начальник финансового управления </t>
  </si>
  <si>
    <t xml:space="preserve">Увеличение поступлений  налога ,взимаемого в связи с применением патентной системы налогообложения в результате развития на территории района малого бизнеса </t>
  </si>
  <si>
    <t>Оказание платных услуг МБУ "МФЦ Дубровского района"</t>
  </si>
  <si>
    <t>Проведение оперативной работы с налогоплательщиками  по своевременной уплате налога на доходы физических лиц в бюджет. Ежемесячный мониторинг хозяйствующих субъектов.</t>
  </si>
  <si>
    <t>Подготовка информации о преимуществах официальной заработной платы для опубликования в СМИ, размещение на сайте адмнистрации Дубровского района</t>
  </si>
  <si>
    <t>Ежемесячный мониторинг платежей в консолидированный бюджет</t>
  </si>
  <si>
    <t>в течение финансового года</t>
  </si>
  <si>
    <t>Контроль за предельно-допустимым объемом просроченной кредиторской задолженности в соответствии с распоряжением  администрации Дубровского района от 24.10.2014 г. № 363р  "Об утверждении порядка определения предельно допустимого значения просроченной кредиторской задолженности муниципального бюджетного учреждения, в отношении которого администрация Дубровского района осуществляет функции и полномочия учредителя, превышение которого влечет расторжение трудового договора с руководителем  муниципальногобюджетного учреждения по инициативе работодателя в соответствии с Трудовым кодексом Российской Федерации</t>
  </si>
  <si>
    <t>в течение финансового  года</t>
  </si>
  <si>
    <t>Выявление объектов недвижимости и земельных участков, не вовлеченных в налоговый оборот и побуждение владельцев к постановке на кадастровый и налоговый учет</t>
  </si>
  <si>
    <t>2.1</t>
  </si>
  <si>
    <t>2.2</t>
  </si>
  <si>
    <t>Претензионная работа по взысканию задолженности по арендным платежам от использования имущества муниципальной собственности</t>
  </si>
  <si>
    <t>Активизация работы по взысканию задолженности в судебном порядке, расторжение договоров с арендаторами, имеющими задолженность по арендной плате, заключению договоров с новыми арендаторами</t>
  </si>
  <si>
    <t>Проведение инвентаризации заключенных договоров аренды на использование муниципального имущества, земель.</t>
  </si>
  <si>
    <t>1.1</t>
  </si>
  <si>
    <t xml:space="preserve"> Межведомственное взаимодействие на территоии муниципального района с целью обеспечения мобилизации в бюджет налога на доходы физических лиц, организация совместных мероприятий в целях профилактики и предупреждения налоговых и иных правонарушений физическими лицами в частном секторе (осуществление незарегистрированной предпринимательской деятельности, предоставление в найм жилья, в т.ч. иностранными жителями), организация совместных мероприятий по соблюдению трудового законодательства работодателями, в том числе индивидуальными предпринимателями, по вопросам полноты оформления трудовых отношений и размера оплаты труда работников</t>
  </si>
  <si>
    <t>1.2</t>
  </si>
  <si>
    <t xml:space="preserve"> Проведение анализа состояния недоимки по налоговым платежам, зачисляемым в бюджет</t>
  </si>
  <si>
    <t>1.3</t>
  </si>
  <si>
    <t xml:space="preserve"> Развитие на территории района малого бизнеса</t>
  </si>
  <si>
    <t>1.4</t>
  </si>
  <si>
    <t xml:space="preserve"> Осуществление информационно-разъяснительной работы в средствах массовой информации о преимуществах получения официальной заработной платы, об отрицательных аспектах выплаты неофициальной заработной платы, о задолженности по выплате на предприятиях и организациях района</t>
  </si>
  <si>
    <t>1.5</t>
  </si>
  <si>
    <t xml:space="preserve"> Проведение мероприятий по увеличению налоговой базы по имущественным налогам (земельный налог, налог на имущество физических лиц)</t>
  </si>
  <si>
    <t xml:space="preserve">  Мониторинг уровня заработной платы хозяйствующих субъектов, расположенных на территории Дубровского  муниципального района Брянской области и своевременности перечисления налога на доходы физических лиц в бюджет.</t>
  </si>
  <si>
    <t xml:space="preserve"> Осуществление контроля за деятельностью МУП</t>
  </si>
  <si>
    <t>3.1</t>
  </si>
  <si>
    <t>Недопущения образования просроченной кредиторской задолженности</t>
  </si>
  <si>
    <t>Заключение муниципальных контрактов и договоров в пределах доведенных лимитов бюджетных обязательств</t>
  </si>
  <si>
    <t>Отсутствие просроченной кредиторской задолженности</t>
  </si>
  <si>
    <t xml:space="preserve"> Соблюдение  условий, установленных Порядком определения предельно допустимого значения просроченной  кредиторской задолженности муниципального учреждения, в отношении которого Администрация Дубровского района осуществляет функции и полномочия учредителя, превышение которого влечет расторжение трудового договора с руководителем муниципального учреждения по инициативе работодателя в соответствии со ст. 81 Трудового кодекса Российской Федерации, утвержденного Распоряжением администрации Дубровского района от 24.10.2014 года №363р, в частности:</t>
  </si>
  <si>
    <t>4.1</t>
  </si>
  <si>
    <t>4.2</t>
  </si>
  <si>
    <t>5.1</t>
  </si>
  <si>
    <t>6.1</t>
  </si>
  <si>
    <t>Меры поддержки, выплаты в сфере социальной политики</t>
  </si>
  <si>
    <t>Мероприятия, меры поддержки в сфере поддержки отраслей экономики</t>
  </si>
  <si>
    <t xml:space="preserve">Запрет на установление мер социальной поддержки и социальные выплаты </t>
  </si>
  <si>
    <t>Мониторинг мероприятий муниципальной поддержки отраслей экономики, анализ целесообразности и эффективности принятия мер.</t>
  </si>
  <si>
    <t>Анализ и контроль  за своевременностью оплаты предъявленных расчетных документов</t>
  </si>
  <si>
    <t xml:space="preserve"> Осуществление мониторинга наличия (отсутствия) задолженности по налогам и сборам в областной и местные бюджеты, по организациям, финансируемым из местного бюджета, а также принятие мер по ее погашению</t>
  </si>
  <si>
    <t>Соблюдение законодательства РФ о контрактной системе в сфере закупок товаров, работ и услуг</t>
  </si>
  <si>
    <t>Проведение мероприятий ведомственного контроля в сфере закупок товаров, работ и услуг для муниципальных нужд, проведение проверок в сфере закупок товаров, работ и услуг для обеспечения бюджетных учреждений Дубровского района</t>
  </si>
  <si>
    <t>Специалист администрации Дубровского района по финансовому контролю</t>
  </si>
  <si>
    <t>Соблюдение норм ФЗ №44, положений БК РФ</t>
  </si>
  <si>
    <t>Ежеквартальный мониторинг просроченной задолженности, контроль за исполнением распоряжения администрации Дубровского района №363 в части включения в трудовые договора с руководителями муниципальных учреждений дополнительных условий, нарушение которых влечет расторжение трудового договора с руководителем муниципального учреждения по инициативе работодателчя в соответствии с трудовым кодексом РФ</t>
  </si>
  <si>
    <t>Мероприятия по оптимизации численности органов местного самоуправления</t>
  </si>
  <si>
    <t>Запрет на увеличение численности  муниципальтных служащих и работников местного самоуправления</t>
  </si>
  <si>
    <t>Меры социальной поддержки и социальные выплаты по несвойственным муниципальным образованиям полномочиям</t>
  </si>
  <si>
    <t>Запрет на финансирование мер социальной поддержки и социальной выплаты по несвойственным полномочиям</t>
  </si>
  <si>
    <t>Отраслевые мероприятия (семинары, конференции)</t>
  </si>
  <si>
    <t>Минимизация расходов на проведение семинаров, конференций по бюджетным учреждениям района</t>
  </si>
  <si>
    <t>Снижение издержек на выполнение работ по благоустройству и содержанию дорог</t>
  </si>
  <si>
    <t>Уменьшение расходов на поддержку некоммерческих организаций</t>
  </si>
  <si>
    <t>Запрет на финансирование расходов на поддержку некоммерческих организаций</t>
  </si>
  <si>
    <t>Отсутствие муниципальных гарантий</t>
  </si>
  <si>
    <t>в течение года</t>
  </si>
  <si>
    <t>Отсутствие задолженности по кредитам</t>
  </si>
  <si>
    <t>Проведение работы по увеличению доходов от использования  имущества, находящегося в муниципальной собственности</t>
  </si>
  <si>
    <t>Продажа имущества, находящегося в муниципальной собственности</t>
  </si>
  <si>
    <t>Проведение работ по благоустройству территорий и содержанию дорог  на основе конкурсных процедур с соблюдением требований законодательства</t>
  </si>
  <si>
    <t xml:space="preserve"> МКУ" Многофункциональный центр предоставления государственных и муниципальных услуг  Дубровского района"</t>
  </si>
  <si>
    <t xml:space="preserve">                       Г. В.Кубекина</t>
  </si>
  <si>
    <t>МБОУ Пеклинская СОШ</t>
  </si>
  <si>
    <t>МБОУ Давыдчинская ООШ</t>
  </si>
  <si>
    <t xml:space="preserve">Администрация Дубровского района И.А.Шевелёв </t>
  </si>
  <si>
    <t>Заместитель главы администрации по социальным вопросам Г. В. Кубекина, начальник отдела образования администрации Дубровского района  А. В. Косолапова</t>
  </si>
  <si>
    <t xml:space="preserve">Заместитель главы администрации Дубровского района С. Н.Ефименко </t>
  </si>
  <si>
    <t xml:space="preserve">Администрация Дубровского района И. А.Шевелев ,  финансовое управление администрации Дубровского района Е. В. Макарова </t>
  </si>
  <si>
    <t xml:space="preserve">Администрация Дубровского района И. А. Шевелев , финансовое управление администрации Дубровского района Е. В. Макарова </t>
  </si>
  <si>
    <t xml:space="preserve">Администрация Дубровского района И. А.Шевелев , финансовое управление администрации Дубровского района Е. В. Макарова , отдел образования А. В.Косолапова </t>
  </si>
  <si>
    <t xml:space="preserve">                                      Г. В. Кубекина</t>
  </si>
  <si>
    <t xml:space="preserve">                                           Е. В. Макарова</t>
  </si>
  <si>
    <t xml:space="preserve">                               Е. В. Макарова</t>
  </si>
  <si>
    <t>Администрация Дубровского района - заместитель главы администрации Дубровского района - С. Н.  Ефименко</t>
  </si>
  <si>
    <t>Финансовое управление администрации Дубровского района - Е.В. Макарова</t>
  </si>
  <si>
    <t>Финансовое управление администрации Дубровского района - Е. В. Макарова , подведомственные муниципальные учреждения</t>
  </si>
  <si>
    <t>Финансовое управление администрации Дубровского района - Е. В.Макарова . Финансисты  поселений, главные распорядители бюджетных средств</t>
  </si>
  <si>
    <t>И. А. Шевелев</t>
  </si>
  <si>
    <t>Глава администрации Дубровского района - И.А. Шевелев</t>
  </si>
  <si>
    <t xml:space="preserve">Глава администрации Дубровского района - И. А.  Шевелёв , заместитель главы администрации Дубровского района - С. Н. Ефименко </t>
  </si>
  <si>
    <t>Директор МБУ "МФЦ Дубровского района" -  О. П. Малолетняя</t>
  </si>
  <si>
    <t>Закрытие</t>
  </si>
  <si>
    <t>Финансовое управление администрации Дубровского района - Е.В.  Макарова ,Управление Федеральной налоговой службы  по Брянской области (по согласованию)</t>
  </si>
  <si>
    <t>Муниципальные образования Дубровского района, Управление Федеральной налговой службы по Брянской области (по согласованию)</t>
  </si>
  <si>
    <t>Один раз в квартал</t>
  </si>
  <si>
    <t>Начальник отдела культуры администрации Дубровского района - Е. В.  Гапонова , директор МБУК  "ЦМДК Дубровского района" - Н. Б. Линкевич</t>
  </si>
  <si>
    <t>Начальник отдел культуры администрации Дубровского района - Е. В.  Гапонова , директор МБУК " ЦБСДубровского района" - В.А. Желенкова</t>
  </si>
  <si>
    <t>Оказание платных услуг МБУ ДО "Дубровская спортивная школа"</t>
  </si>
  <si>
    <t xml:space="preserve"> Администрации муниципальных образований Дубровского района (районного и сельских уровней),Управление Федеральной налоговой службы по Брянской области (по согласованию), территориальные органы МВД России, территориальные подразделения ФМС, Департамент социальной политики и занятостим населения</t>
  </si>
  <si>
    <t xml:space="preserve">Комитет  имущественных отношений администрации Дубровского района - И. В. Карандина </t>
  </si>
  <si>
    <t xml:space="preserve">Комитет  имущественных отношений администрации Дубровского района - И. В. Карандина, юридический отдел администрации Дубровского района - Н. Ю. Осипова </t>
  </si>
  <si>
    <t>Комитет  имущественных отношений администрации Дубровского района - И. В. Карандина</t>
  </si>
  <si>
    <t xml:space="preserve">Заместитель главы администрации Дубровского района - С. Н. Ефименко, финансовое управление администрации Дубровского района- Е. В.  Макарова </t>
  </si>
  <si>
    <t xml:space="preserve">Администрация Дубровского района - главный бухгалтер - О.И. Зобова  , отдел образования - главный бухгалтер - В. Н. Наумова , финансовое управление - главный бухгалтер - Е. М.  Смаглюк </t>
  </si>
  <si>
    <t xml:space="preserve">Директор МБУ ДО" Дубровская спортивная школа"- С. А. Журавков </t>
  </si>
  <si>
    <t xml:space="preserve">Программа оптимизации расходов консолидированного бюджета  Дубровского муниципального района Брянской области на 2025 - 2027 годы  </t>
  </si>
  <si>
    <t>Эффект от реализации мероприятия на 2025 год, тыс. рублей</t>
  </si>
  <si>
    <t>План мероприятий по повышению поступлений налоговых и неналоговых доходов, эффективности бюджетных расходов, недопущению образования просроченной кредиторской задолженности на 2025 год консолидированного бюджета Дубровского муниципального района Брянской области , а также отмене установленных местной администрацией расходных обязательств, не связанных с решением вопросов, отнесенных Конституцией Российской Федерации, федеральными законами, законами Брянской области к полномочиям органов местного самоуправления</t>
  </si>
  <si>
    <t>Коммерческие кредиты и расходы на обслуживание долга Дубровского муниципального района на 01.01.2025 год отсутствуют и на 2025 год на планируются</t>
  </si>
  <si>
    <t>Муниципальные гарантии Дубровского муниципального района Брянской области на 01.01.2025 год отсутствуют и на 2025 год не планируются</t>
  </si>
  <si>
    <t>Отсутствие муниципальных гарантий 01.01.2026 год</t>
  </si>
  <si>
    <t>Отсутствие коммерческих кредитов и расходов на обслуживание долга на 01.01.2026 год</t>
  </si>
  <si>
    <t>2025 год</t>
  </si>
  <si>
    <t>Раздел 4. Отмена с 1 января 2025 года установленных местной администрацией расходных обязательств, не связанных с решением вопросов, отнесенных Конституцией Российской Федерации, федеральными законами, законами Брянской области к полномочиям органов местного самоуправления</t>
  </si>
  <si>
    <r>
      <t>ВСЕГО по Разделу 3 "Оптимизация расходов консолидированного бюджета муниципального района (бюджета городского округа)"</t>
    </r>
    <r>
      <rPr>
        <sz val="12"/>
        <color indexed="8"/>
        <rFont val="Times New Roman"/>
        <family val="1"/>
        <charset val="204"/>
      </rPr>
      <t xml:space="preserve"> [заполняется итоговая строка Программы оптимизации в части местного бюджета на 2025 год]</t>
    </r>
  </si>
  <si>
    <t>ВСЕГО по Разделу 4 "Отмена с 1 января 2025 года установленных местной администрацией расходных обязательств"</t>
  </si>
  <si>
    <t>ВСЕГО, 
2025 год</t>
  </si>
  <si>
    <t xml:space="preserve">МБОУ Дубровская №2 СОШ </t>
  </si>
  <si>
    <t>Уменьшение потребления энергоресурсов в результате капитального ремонта здания (замена тепловых сетей)</t>
  </si>
  <si>
    <t>Уменьшение потребленимя теплоэнергоресурсов в результате обновления оборудования газовой котельной (замена котлов и насоса)</t>
  </si>
  <si>
    <t xml:space="preserve">Дошкольная группа  муниципального бюджетного образовательного учреждения Давыдчинская общеобразовательная школа  </t>
  </si>
  <si>
    <t>МБОУ Дубровская №1 СОШ  им. Генерала-майора Никитина И. С.</t>
  </si>
  <si>
    <t>Уменьшение потребленимя теплоэнергоресурсов в результате ремонта тепловых сетей</t>
  </si>
  <si>
    <t>Уменьшение потребления теплоэнергоресурсов ( в результате проведения капитального ремонта здания)</t>
  </si>
  <si>
    <t>МБУ ДО "Дубровская спортивная школа"</t>
  </si>
  <si>
    <t>Экономия бюджтных средств в результате проведения конкурентных процедур (капитальный ремонт и оснащение МБОУ Пеклинская СОШ)</t>
  </si>
  <si>
    <t>Начальник отдела образования Дубровского района А. В. Косолапова, директор МБОУ Пеклинской СОШ А. В. Прудников</t>
  </si>
  <si>
    <t>3..1</t>
  </si>
  <si>
    <t>МБУК "ЦМДК Дубровского района"</t>
  </si>
  <si>
    <t>Уменьшение потребления энергоресурсов в результате проведения меропрпиятий по энергосбережению</t>
  </si>
  <si>
    <t>" 23  " января  2025 года</t>
  </si>
  <si>
    <t>"23 "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</si>
</sst>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vertical="top"/>
    </xf>
    <xf numFmtId="0" fontId="7" fillId="0" borderId="3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Border="1" applyAlignment="1">
      <alignment vertical="top"/>
    </xf>
    <xf numFmtId="49" fontId="5" fillId="0" borderId="2" xfId="0" applyNumberFormat="1" applyFont="1" applyFill="1" applyBorder="1" applyAlignment="1">
      <alignment vertical="top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4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16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49" fontId="1" fillId="0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6" xfId="0" applyFont="1" applyFill="1" applyBorder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6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8"/>
  <sheetViews>
    <sheetView zoomScaleNormal="100" zoomScaleSheetLayoutView="80" workbookViewId="0">
      <selection activeCell="D7" sqref="D7"/>
    </sheetView>
  </sheetViews>
  <sheetFormatPr defaultColWidth="9.140625" defaultRowHeight="15.75" x14ac:dyDescent="0.25"/>
  <cols>
    <col min="1" max="1" width="7" style="4" customWidth="1"/>
    <col min="2" max="2" width="39.7109375" style="4" customWidth="1"/>
    <col min="3" max="3" width="49.5703125" style="4" customWidth="1"/>
    <col min="4" max="4" width="17.42578125" style="4" customWidth="1"/>
    <col min="5" max="5" width="25.85546875" style="4" customWidth="1"/>
    <col min="6" max="6" width="15.85546875" style="4" customWidth="1"/>
    <col min="7" max="16384" width="9.140625" style="4"/>
  </cols>
  <sheetData>
    <row r="1" spans="1:6" ht="15.75" customHeight="1" x14ac:dyDescent="0.25">
      <c r="A1" s="14" t="s">
        <v>5</v>
      </c>
      <c r="B1" s="10"/>
      <c r="D1" s="14" t="s">
        <v>4</v>
      </c>
      <c r="E1" s="10"/>
    </row>
    <row r="2" spans="1:6" x14ac:dyDescent="0.25">
      <c r="A2" s="14" t="s">
        <v>6</v>
      </c>
      <c r="B2" s="14"/>
      <c r="D2" s="14" t="s">
        <v>9</v>
      </c>
      <c r="E2" s="10"/>
    </row>
    <row r="3" spans="1:6" x14ac:dyDescent="0.25">
      <c r="A3" s="14" t="s">
        <v>39</v>
      </c>
      <c r="B3" s="14"/>
      <c r="D3" s="14" t="s">
        <v>91</v>
      </c>
      <c r="E3" s="10"/>
    </row>
    <row r="4" spans="1:6" x14ac:dyDescent="0.25">
      <c r="A4" s="14"/>
      <c r="B4" s="14"/>
      <c r="D4" s="10"/>
      <c r="E4" s="10"/>
    </row>
    <row r="5" spans="1:6" ht="31.5" x14ac:dyDescent="0.25">
      <c r="A5" s="11"/>
      <c r="B5" s="11" t="s">
        <v>81</v>
      </c>
      <c r="D5" s="11"/>
      <c r="E5" s="11" t="s">
        <v>171</v>
      </c>
    </row>
    <row r="6" spans="1:6" ht="15.75" customHeight="1" x14ac:dyDescent="0.25">
      <c r="A6" s="15" t="s">
        <v>8</v>
      </c>
      <c r="B6" s="15"/>
      <c r="D6" s="21" t="s">
        <v>8</v>
      </c>
      <c r="E6" s="2"/>
    </row>
    <row r="7" spans="1:6" x14ac:dyDescent="0.25">
      <c r="A7" s="14"/>
      <c r="B7" s="14"/>
      <c r="D7" s="16" t="s">
        <v>214</v>
      </c>
      <c r="E7" s="10"/>
    </row>
    <row r="8" spans="1:6" x14ac:dyDescent="0.25">
      <c r="A8" s="14" t="s">
        <v>6</v>
      </c>
      <c r="B8" s="14"/>
      <c r="D8" s="16"/>
      <c r="E8" s="10"/>
    </row>
    <row r="9" spans="1:6" x14ac:dyDescent="0.25">
      <c r="A9" s="14" t="s">
        <v>7</v>
      </c>
      <c r="B9" s="14"/>
      <c r="D9" s="16"/>
      <c r="E9" s="10"/>
    </row>
    <row r="10" spans="1:6" x14ac:dyDescent="0.25">
      <c r="A10" s="14"/>
      <c r="B10" s="14"/>
      <c r="D10" s="16"/>
      <c r="E10" s="10"/>
    </row>
    <row r="11" spans="1:6" x14ac:dyDescent="0.25">
      <c r="A11" s="11"/>
      <c r="B11" s="18" t="s">
        <v>164</v>
      </c>
      <c r="D11" s="16"/>
      <c r="E11" s="10"/>
    </row>
    <row r="12" spans="1:6" x14ac:dyDescent="0.25">
      <c r="A12" s="21" t="s">
        <v>8</v>
      </c>
      <c r="B12" s="14"/>
      <c r="D12" s="16"/>
      <c r="E12" s="10"/>
    </row>
    <row r="13" spans="1:6" x14ac:dyDescent="0.25">
      <c r="A13" s="17"/>
      <c r="B13" s="17"/>
      <c r="D13" s="10"/>
      <c r="E13" s="10"/>
      <c r="F13" s="10"/>
    </row>
    <row r="14" spans="1:6" x14ac:dyDescent="0.25">
      <c r="A14" s="14" t="s">
        <v>92</v>
      </c>
      <c r="B14" s="1"/>
      <c r="D14" s="13"/>
      <c r="E14" s="13"/>
      <c r="F14" s="13"/>
    </row>
    <row r="15" spans="1:6" x14ac:dyDescent="0.25">
      <c r="A15" s="14"/>
      <c r="B15" s="14"/>
      <c r="D15" s="10"/>
      <c r="E15" s="10"/>
      <c r="F15" s="16"/>
    </row>
    <row r="16" spans="1:6" x14ac:dyDescent="0.25">
      <c r="A16" s="11"/>
      <c r="B16" s="18" t="s">
        <v>165</v>
      </c>
      <c r="D16" s="10"/>
      <c r="E16" s="10"/>
      <c r="F16" s="16"/>
    </row>
    <row r="17" spans="1:6" x14ac:dyDescent="0.25">
      <c r="A17" s="15" t="s">
        <v>8</v>
      </c>
      <c r="B17" s="14"/>
      <c r="D17" s="10"/>
      <c r="E17" s="10"/>
      <c r="F17" s="16"/>
    </row>
    <row r="18" spans="1:6" x14ac:dyDescent="0.25">
      <c r="D18" s="13"/>
      <c r="E18" s="13"/>
      <c r="F18" s="13"/>
    </row>
    <row r="19" spans="1:6" ht="91.5" customHeight="1" x14ac:dyDescent="0.25">
      <c r="A19" s="66" t="s">
        <v>191</v>
      </c>
      <c r="B19" s="66"/>
      <c r="C19" s="66"/>
      <c r="D19" s="66"/>
      <c r="E19" s="66"/>
      <c r="F19" s="66"/>
    </row>
    <row r="20" spans="1:6" ht="15.75" customHeight="1" x14ac:dyDescent="0.25">
      <c r="A20" s="22"/>
      <c r="B20" s="22"/>
      <c r="C20" s="22"/>
      <c r="D20" s="22"/>
      <c r="E20" s="22"/>
      <c r="F20" s="22"/>
    </row>
    <row r="21" spans="1:6" x14ac:dyDescent="0.25">
      <c r="A21" s="23" t="s">
        <v>19</v>
      </c>
      <c r="D21" s="13"/>
      <c r="E21" s="13"/>
      <c r="F21" s="13"/>
    </row>
    <row r="22" spans="1:6" ht="30.75" customHeight="1" x14ac:dyDescent="0.25">
      <c r="A22" s="67" t="s">
        <v>53</v>
      </c>
      <c r="B22" s="68" t="s">
        <v>45</v>
      </c>
      <c r="C22" s="68" t="s">
        <v>46</v>
      </c>
      <c r="D22" s="68" t="s">
        <v>10</v>
      </c>
      <c r="E22" s="68" t="s">
        <v>52</v>
      </c>
      <c r="F22" s="68" t="s">
        <v>11</v>
      </c>
    </row>
    <row r="23" spans="1:6" x14ac:dyDescent="0.25">
      <c r="A23" s="67"/>
      <c r="B23" s="68"/>
      <c r="C23" s="68"/>
      <c r="D23" s="68"/>
      <c r="E23" s="68"/>
      <c r="F23" s="68"/>
    </row>
    <row r="24" spans="1:6" ht="15.75" customHeight="1" x14ac:dyDescent="0.25">
      <c r="A24" s="70" t="s">
        <v>59</v>
      </c>
      <c r="B24" s="70"/>
      <c r="C24" s="70"/>
      <c r="D24" s="70"/>
      <c r="E24" s="70"/>
      <c r="F24" s="70"/>
    </row>
    <row r="25" spans="1:6" ht="15.75" customHeight="1" x14ac:dyDescent="0.25">
      <c r="A25" s="69" t="s">
        <v>47</v>
      </c>
      <c r="B25" s="69"/>
      <c r="C25" s="69"/>
      <c r="D25" s="69"/>
      <c r="E25" s="69"/>
      <c r="F25" s="69"/>
    </row>
    <row r="26" spans="1:6" x14ac:dyDescent="0.25">
      <c r="A26" s="45"/>
      <c r="B26" s="33"/>
      <c r="C26" s="33"/>
      <c r="D26" s="33"/>
      <c r="E26" s="33"/>
      <c r="F26" s="48"/>
    </row>
    <row r="27" spans="1:6" ht="362.25" x14ac:dyDescent="0.25">
      <c r="A27" s="45" t="s">
        <v>107</v>
      </c>
      <c r="B27" s="24" t="s">
        <v>108</v>
      </c>
      <c r="C27" s="24" t="s">
        <v>83</v>
      </c>
      <c r="D27" s="24" t="s">
        <v>100</v>
      </c>
      <c r="E27" s="24" t="s">
        <v>182</v>
      </c>
      <c r="F27" s="6">
        <v>60</v>
      </c>
    </row>
    <row r="28" spans="1:6" ht="141.75" x14ac:dyDescent="0.25">
      <c r="A28" s="45" t="s">
        <v>109</v>
      </c>
      <c r="B28" s="24" t="s">
        <v>112</v>
      </c>
      <c r="C28" s="24" t="s">
        <v>93</v>
      </c>
      <c r="D28" s="24" t="s">
        <v>98</v>
      </c>
      <c r="E28" s="24" t="s">
        <v>176</v>
      </c>
      <c r="F28" s="6">
        <v>33</v>
      </c>
    </row>
    <row r="29" spans="1:6" ht="141.75" x14ac:dyDescent="0.25">
      <c r="A29" s="45" t="s">
        <v>111</v>
      </c>
      <c r="B29" s="43" t="s">
        <v>114</v>
      </c>
      <c r="C29" s="43" t="s">
        <v>96</v>
      </c>
      <c r="D29" s="43" t="s">
        <v>98</v>
      </c>
      <c r="E29" s="43" t="s">
        <v>167</v>
      </c>
      <c r="F29" s="6"/>
    </row>
    <row r="30" spans="1:6" ht="126" x14ac:dyDescent="0.25">
      <c r="A30" s="45" t="s">
        <v>113</v>
      </c>
      <c r="B30" s="44" t="s">
        <v>116</v>
      </c>
      <c r="C30" s="43" t="s">
        <v>101</v>
      </c>
      <c r="D30" s="43" t="s">
        <v>98</v>
      </c>
      <c r="E30" s="43" t="s">
        <v>177</v>
      </c>
      <c r="F30" s="6">
        <v>24</v>
      </c>
    </row>
    <row r="31" spans="1:6" s="9" customFormat="1" ht="15.75" customHeight="1" x14ac:dyDescent="0.25">
      <c r="A31" s="71" t="s">
        <v>0</v>
      </c>
      <c r="B31" s="71"/>
      <c r="C31" s="71"/>
      <c r="D31" s="71"/>
      <c r="E31" s="71"/>
      <c r="F31" s="6">
        <f>SUM(+F27+F26+F28+F30)</f>
        <v>117</v>
      </c>
    </row>
    <row r="32" spans="1:6" ht="15.75" customHeight="1" x14ac:dyDescent="0.25">
      <c r="A32" s="69" t="s">
        <v>48</v>
      </c>
      <c r="B32" s="69"/>
      <c r="C32" s="69"/>
      <c r="D32" s="69"/>
      <c r="E32" s="69"/>
      <c r="F32" s="69"/>
    </row>
    <row r="33" spans="1:6" ht="220.5" x14ac:dyDescent="0.25">
      <c r="A33" s="45" t="s">
        <v>102</v>
      </c>
      <c r="B33" s="24" t="s">
        <v>110</v>
      </c>
      <c r="C33" s="24" t="s">
        <v>90</v>
      </c>
      <c r="D33" s="24" t="s">
        <v>178</v>
      </c>
      <c r="E33" s="24" t="s">
        <v>172</v>
      </c>
      <c r="F33" s="6">
        <v>1260</v>
      </c>
    </row>
    <row r="34" spans="1:6" ht="110.25" x14ac:dyDescent="0.25">
      <c r="A34" s="45" t="s">
        <v>103</v>
      </c>
      <c r="B34" s="24" t="s">
        <v>117</v>
      </c>
      <c r="C34" s="24" t="s">
        <v>95</v>
      </c>
      <c r="D34" s="24" t="s">
        <v>84</v>
      </c>
      <c r="E34" s="24" t="s">
        <v>168</v>
      </c>
      <c r="F34" s="6">
        <v>350</v>
      </c>
    </row>
    <row r="35" spans="1:6" x14ac:dyDescent="0.25">
      <c r="A35" s="24"/>
      <c r="B35" s="24" t="s">
        <v>3</v>
      </c>
      <c r="C35" s="24"/>
      <c r="D35" s="24"/>
      <c r="E35" s="24"/>
      <c r="F35" s="6"/>
    </row>
    <row r="36" spans="1:6" s="9" customFormat="1" ht="16.5" customHeight="1" x14ac:dyDescent="0.25">
      <c r="A36" s="71" t="s">
        <v>0</v>
      </c>
      <c r="B36" s="71"/>
      <c r="C36" s="71"/>
      <c r="D36" s="71"/>
      <c r="E36" s="71"/>
      <c r="F36" s="6">
        <f>SUM(F33:F35)</f>
        <v>1610</v>
      </c>
    </row>
    <row r="37" spans="1:6" ht="15.75" customHeight="1" x14ac:dyDescent="0.25">
      <c r="A37" s="69" t="s">
        <v>62</v>
      </c>
      <c r="B37" s="69"/>
      <c r="C37" s="69"/>
      <c r="D37" s="69"/>
      <c r="E37" s="69"/>
      <c r="F37" s="69"/>
    </row>
    <row r="38" spans="1:6" x14ac:dyDescent="0.25">
      <c r="A38" s="25"/>
      <c r="B38" s="24" t="s">
        <v>3</v>
      </c>
      <c r="C38" s="24"/>
      <c r="D38" s="24"/>
      <c r="E38" s="24"/>
      <c r="F38" s="6"/>
    </row>
    <row r="39" spans="1:6" x14ac:dyDescent="0.25">
      <c r="A39" s="25"/>
      <c r="B39" s="24" t="s">
        <v>3</v>
      </c>
      <c r="C39" s="24"/>
      <c r="D39" s="24"/>
      <c r="E39" s="24"/>
      <c r="F39" s="6"/>
    </row>
    <row r="40" spans="1:6" x14ac:dyDescent="0.25">
      <c r="A40" s="25"/>
      <c r="B40" s="24" t="s">
        <v>3</v>
      </c>
      <c r="C40" s="24"/>
      <c r="D40" s="24"/>
      <c r="E40" s="24"/>
      <c r="F40" s="6"/>
    </row>
    <row r="41" spans="1:6" s="9" customFormat="1" x14ac:dyDescent="0.25">
      <c r="A41" s="71" t="s">
        <v>0</v>
      </c>
      <c r="B41" s="71"/>
      <c r="C41" s="71"/>
      <c r="D41" s="71"/>
      <c r="E41" s="71"/>
      <c r="F41" s="6">
        <f>SUM(F38:F40)</f>
        <v>0</v>
      </c>
    </row>
    <row r="42" spans="1:6" s="9" customFormat="1" x14ac:dyDescent="0.25">
      <c r="A42" s="72" t="s">
        <v>60</v>
      </c>
      <c r="B42" s="72"/>
      <c r="C42" s="72"/>
      <c r="D42" s="72"/>
      <c r="E42" s="72"/>
      <c r="F42" s="8">
        <f>F31+F36+F41</f>
        <v>1727</v>
      </c>
    </row>
    <row r="43" spans="1:6" ht="15.75" customHeight="1" x14ac:dyDescent="0.25">
      <c r="A43" s="70" t="s">
        <v>40</v>
      </c>
      <c r="B43" s="70"/>
      <c r="C43" s="70"/>
      <c r="D43" s="70"/>
      <c r="E43" s="70"/>
      <c r="F43" s="70"/>
    </row>
    <row r="44" spans="1:6" ht="36.75" customHeight="1" x14ac:dyDescent="0.25">
      <c r="A44" s="69" t="s">
        <v>44</v>
      </c>
      <c r="B44" s="69"/>
      <c r="C44" s="69"/>
      <c r="D44" s="69"/>
      <c r="E44" s="69"/>
      <c r="F44" s="69"/>
    </row>
    <row r="45" spans="1:6" ht="94.5" x14ac:dyDescent="0.25">
      <c r="A45" s="45" t="s">
        <v>107</v>
      </c>
      <c r="B45" s="24" t="s">
        <v>118</v>
      </c>
      <c r="C45" s="24" t="s">
        <v>85</v>
      </c>
      <c r="D45" s="24" t="s">
        <v>98</v>
      </c>
      <c r="E45" s="24" t="s">
        <v>183</v>
      </c>
      <c r="F45" s="6">
        <v>2</v>
      </c>
    </row>
    <row r="46" spans="1:6" x14ac:dyDescent="0.25">
      <c r="A46" s="24"/>
      <c r="B46" s="24" t="s">
        <v>3</v>
      </c>
      <c r="C46" s="24"/>
      <c r="D46" s="24"/>
      <c r="E46" s="24"/>
      <c r="F46" s="6"/>
    </row>
    <row r="47" spans="1:6" x14ac:dyDescent="0.25">
      <c r="A47" s="24"/>
      <c r="B47" s="24" t="s">
        <v>3</v>
      </c>
      <c r="C47" s="24"/>
      <c r="D47" s="24"/>
      <c r="E47" s="24"/>
      <c r="F47" s="6"/>
    </row>
    <row r="48" spans="1:6" s="9" customFormat="1" x14ac:dyDescent="0.25">
      <c r="A48" s="71" t="s">
        <v>0</v>
      </c>
      <c r="B48" s="71"/>
      <c r="C48" s="71"/>
      <c r="D48" s="71"/>
      <c r="E48" s="71"/>
      <c r="F48" s="6">
        <f>SUM(F45:F47)</f>
        <v>2</v>
      </c>
    </row>
    <row r="49" spans="1:6" ht="15.75" customHeight="1" x14ac:dyDescent="0.25">
      <c r="A49" s="69" t="s">
        <v>41</v>
      </c>
      <c r="B49" s="69"/>
      <c r="C49" s="69"/>
      <c r="D49" s="69"/>
      <c r="E49" s="69"/>
      <c r="F49" s="69"/>
    </row>
    <row r="50" spans="1:6" ht="94.5" x14ac:dyDescent="0.25">
      <c r="A50" s="45" t="s">
        <v>102</v>
      </c>
      <c r="B50" s="24" t="s">
        <v>151</v>
      </c>
      <c r="C50" s="24" t="s">
        <v>106</v>
      </c>
      <c r="D50" s="24" t="s">
        <v>98</v>
      </c>
      <c r="E50" s="24" t="s">
        <v>183</v>
      </c>
      <c r="F50" s="6">
        <v>74</v>
      </c>
    </row>
    <row r="51" spans="1:6" ht="157.5" x14ac:dyDescent="0.25">
      <c r="A51" s="45" t="s">
        <v>103</v>
      </c>
      <c r="B51" s="24" t="s">
        <v>104</v>
      </c>
      <c r="C51" s="24" t="s">
        <v>105</v>
      </c>
      <c r="D51" s="24" t="s">
        <v>98</v>
      </c>
      <c r="E51" s="37" t="s">
        <v>184</v>
      </c>
      <c r="F51" s="48">
        <v>715</v>
      </c>
    </row>
    <row r="52" spans="1:6" x14ac:dyDescent="0.25">
      <c r="A52" s="24"/>
      <c r="B52" s="24" t="s">
        <v>3</v>
      </c>
      <c r="C52" s="24"/>
      <c r="D52" s="24"/>
      <c r="E52" s="24"/>
      <c r="F52" s="6"/>
    </row>
    <row r="53" spans="1:6" s="9" customFormat="1" x14ac:dyDescent="0.25">
      <c r="A53" s="71" t="s">
        <v>0</v>
      </c>
      <c r="B53" s="71"/>
      <c r="C53" s="71"/>
      <c r="D53" s="71"/>
      <c r="E53" s="71"/>
      <c r="F53" s="6">
        <f>SUM(F50:F52)</f>
        <v>789</v>
      </c>
    </row>
    <row r="54" spans="1:6" ht="32.25" customHeight="1" x14ac:dyDescent="0.25">
      <c r="A54" s="69" t="s">
        <v>63</v>
      </c>
      <c r="B54" s="69"/>
      <c r="C54" s="69"/>
      <c r="D54" s="69"/>
      <c r="E54" s="69"/>
      <c r="F54" s="69"/>
    </row>
    <row r="55" spans="1:6" ht="204.75" x14ac:dyDescent="0.25">
      <c r="A55" s="38" t="s">
        <v>119</v>
      </c>
      <c r="B55" s="24" t="s">
        <v>152</v>
      </c>
      <c r="C55" s="24" t="s">
        <v>86</v>
      </c>
      <c r="D55" s="24" t="s">
        <v>98</v>
      </c>
      <c r="E55" s="24" t="s">
        <v>185</v>
      </c>
      <c r="F55" s="6">
        <v>960</v>
      </c>
    </row>
    <row r="56" spans="1:6" x14ac:dyDescent="0.25">
      <c r="A56" s="25"/>
      <c r="B56" s="24" t="s">
        <v>3</v>
      </c>
      <c r="C56" s="24"/>
      <c r="D56" s="24"/>
      <c r="E56" s="24"/>
      <c r="F56" s="6"/>
    </row>
    <row r="57" spans="1:6" x14ac:dyDescent="0.25">
      <c r="A57" s="25"/>
      <c r="B57" s="24" t="s">
        <v>3</v>
      </c>
      <c r="C57" s="24"/>
      <c r="D57" s="24"/>
      <c r="E57" s="24"/>
      <c r="F57" s="6"/>
    </row>
    <row r="58" spans="1:6" s="9" customFormat="1" x14ac:dyDescent="0.25">
      <c r="A58" s="71" t="s">
        <v>0</v>
      </c>
      <c r="B58" s="71"/>
      <c r="C58" s="71"/>
      <c r="D58" s="71"/>
      <c r="E58" s="71"/>
      <c r="F58" s="6">
        <f>SUM(F55:F57)</f>
        <v>960</v>
      </c>
    </row>
    <row r="59" spans="1:6" ht="15.75" customHeight="1" x14ac:dyDescent="0.25">
      <c r="A59" s="69" t="s">
        <v>42</v>
      </c>
      <c r="B59" s="69"/>
      <c r="C59" s="69"/>
      <c r="D59" s="69"/>
      <c r="E59" s="69"/>
      <c r="F59" s="69"/>
    </row>
    <row r="60" spans="1:6" x14ac:dyDescent="0.25">
      <c r="A60" s="24"/>
      <c r="B60" s="24" t="s">
        <v>3</v>
      </c>
      <c r="C60" s="24"/>
      <c r="D60" s="24"/>
      <c r="E60" s="24"/>
      <c r="F60" s="6"/>
    </row>
    <row r="61" spans="1:6" x14ac:dyDescent="0.25">
      <c r="A61" s="24"/>
      <c r="B61" s="24" t="s">
        <v>3</v>
      </c>
      <c r="C61" s="24"/>
      <c r="D61" s="24"/>
      <c r="E61" s="24"/>
      <c r="F61" s="6"/>
    </row>
    <row r="62" spans="1:6" x14ac:dyDescent="0.25">
      <c r="A62" s="24"/>
      <c r="B62" s="24" t="s">
        <v>3</v>
      </c>
      <c r="C62" s="24"/>
      <c r="D62" s="24"/>
      <c r="E62" s="24"/>
      <c r="F62" s="6"/>
    </row>
    <row r="63" spans="1:6" x14ac:dyDescent="0.25">
      <c r="A63" s="71" t="s">
        <v>0</v>
      </c>
      <c r="B63" s="71"/>
      <c r="C63" s="71"/>
      <c r="D63" s="71"/>
      <c r="E63" s="71"/>
      <c r="F63" s="6">
        <f>SUM(F60:F62)</f>
        <v>0</v>
      </c>
    </row>
    <row r="64" spans="1:6" ht="15.75" customHeight="1" x14ac:dyDescent="0.25">
      <c r="A64" s="72" t="s">
        <v>43</v>
      </c>
      <c r="B64" s="72"/>
      <c r="C64" s="72"/>
      <c r="D64" s="72"/>
      <c r="E64" s="72"/>
      <c r="F64" s="8">
        <f>F48+F53+F58+F63</f>
        <v>1751</v>
      </c>
    </row>
    <row r="65" spans="1:6" x14ac:dyDescent="0.25">
      <c r="A65" s="70"/>
      <c r="B65" s="70"/>
      <c r="C65" s="70"/>
      <c r="D65" s="70"/>
      <c r="E65" s="70"/>
      <c r="F65" s="70"/>
    </row>
    <row r="66" spans="1:6" ht="31.5" customHeight="1" x14ac:dyDescent="0.25">
      <c r="A66" s="72" t="s">
        <v>198</v>
      </c>
      <c r="B66" s="72"/>
      <c r="C66" s="72"/>
      <c r="D66" s="72"/>
      <c r="E66" s="72"/>
      <c r="F66" s="8">
        <v>1344.4</v>
      </c>
    </row>
    <row r="67" spans="1:6" ht="46.5" customHeight="1" x14ac:dyDescent="0.25">
      <c r="A67" s="70" t="s">
        <v>197</v>
      </c>
      <c r="B67" s="70"/>
      <c r="C67" s="70"/>
      <c r="D67" s="70"/>
      <c r="E67" s="70"/>
      <c r="F67" s="70"/>
    </row>
    <row r="68" spans="1:6" ht="15.75" customHeight="1" x14ac:dyDescent="0.25">
      <c r="A68" s="69" t="s">
        <v>49</v>
      </c>
      <c r="B68" s="69"/>
      <c r="C68" s="69"/>
      <c r="D68" s="69"/>
      <c r="E68" s="69"/>
      <c r="F68" s="69"/>
    </row>
    <row r="69" spans="1:6" ht="110.25" x14ac:dyDescent="0.25">
      <c r="A69" s="45" t="s">
        <v>107</v>
      </c>
      <c r="B69" s="24" t="s">
        <v>128</v>
      </c>
      <c r="C69" s="41" t="s">
        <v>130</v>
      </c>
      <c r="D69" s="37" t="s">
        <v>98</v>
      </c>
      <c r="E69" s="24" t="s">
        <v>173</v>
      </c>
      <c r="F69" s="6"/>
    </row>
    <row r="70" spans="1:6" x14ac:dyDescent="0.25">
      <c r="A70" s="24"/>
      <c r="B70" s="24" t="s">
        <v>3</v>
      </c>
      <c r="C70" s="24"/>
      <c r="D70" s="24"/>
      <c r="E70" s="24"/>
      <c r="F70" s="6"/>
    </row>
    <row r="71" spans="1:6" x14ac:dyDescent="0.25">
      <c r="A71" s="24"/>
      <c r="B71" s="24" t="s">
        <v>3</v>
      </c>
      <c r="C71" s="24"/>
      <c r="D71" s="24"/>
      <c r="E71" s="24"/>
      <c r="F71" s="6"/>
    </row>
    <row r="72" spans="1:6" ht="15.75" customHeight="1" x14ac:dyDescent="0.25">
      <c r="A72" s="71" t="s">
        <v>0</v>
      </c>
      <c r="B72" s="71"/>
      <c r="C72" s="71"/>
      <c r="D72" s="71"/>
      <c r="E72" s="71"/>
      <c r="F72" s="6">
        <f>SUM(F69:F71)</f>
        <v>0</v>
      </c>
    </row>
    <row r="73" spans="1:6" ht="15.75" customHeight="1" x14ac:dyDescent="0.25">
      <c r="A73" s="69" t="s">
        <v>50</v>
      </c>
      <c r="B73" s="69"/>
      <c r="C73" s="69"/>
      <c r="D73" s="69"/>
      <c r="E73" s="69"/>
      <c r="F73" s="69"/>
    </row>
    <row r="74" spans="1:6" ht="113.25" customHeight="1" x14ac:dyDescent="0.25">
      <c r="A74" s="45" t="s">
        <v>102</v>
      </c>
      <c r="B74" s="24" t="s">
        <v>129</v>
      </c>
      <c r="C74" s="24" t="s">
        <v>131</v>
      </c>
      <c r="D74" s="37" t="s">
        <v>98</v>
      </c>
      <c r="E74" s="37" t="s">
        <v>173</v>
      </c>
      <c r="F74" s="6"/>
    </row>
    <row r="75" spans="1:6" x14ac:dyDescent="0.25">
      <c r="A75" s="24"/>
      <c r="B75" s="24" t="s">
        <v>3</v>
      </c>
      <c r="C75" s="24"/>
      <c r="D75" s="24"/>
      <c r="E75" s="24"/>
      <c r="F75" s="6"/>
    </row>
    <row r="76" spans="1:6" x14ac:dyDescent="0.25">
      <c r="A76" s="24"/>
      <c r="B76" s="24" t="s">
        <v>3</v>
      </c>
      <c r="C76" s="24"/>
      <c r="D76" s="24"/>
      <c r="E76" s="24"/>
      <c r="F76" s="6"/>
    </row>
    <row r="77" spans="1:6" ht="15.75" customHeight="1" x14ac:dyDescent="0.25">
      <c r="A77" s="71" t="s">
        <v>0</v>
      </c>
      <c r="B77" s="71"/>
      <c r="C77" s="71"/>
      <c r="D77" s="71"/>
      <c r="E77" s="71"/>
      <c r="F77" s="6">
        <f>SUM(F74:F76)</f>
        <v>0</v>
      </c>
    </row>
    <row r="78" spans="1:6" ht="15.75" customHeight="1" x14ac:dyDescent="0.25">
      <c r="A78" s="69" t="s">
        <v>51</v>
      </c>
      <c r="B78" s="69"/>
      <c r="C78" s="69"/>
      <c r="D78" s="69"/>
      <c r="E78" s="69"/>
      <c r="F78" s="69"/>
    </row>
    <row r="79" spans="1:6" x14ac:dyDescent="0.25">
      <c r="A79" s="25"/>
      <c r="B79" s="24" t="s">
        <v>3</v>
      </c>
      <c r="C79" s="24"/>
      <c r="D79" s="24"/>
      <c r="E79" s="24"/>
      <c r="F79" s="6"/>
    </row>
    <row r="80" spans="1:6" x14ac:dyDescent="0.25">
      <c r="A80" s="25"/>
      <c r="B80" s="24" t="s">
        <v>3</v>
      </c>
      <c r="C80" s="24"/>
      <c r="D80" s="24"/>
      <c r="E80" s="24"/>
      <c r="F80" s="6"/>
    </row>
    <row r="81" spans="1:6" x14ac:dyDescent="0.25">
      <c r="A81" s="25"/>
      <c r="B81" s="24" t="s">
        <v>3</v>
      </c>
      <c r="C81" s="24"/>
      <c r="D81" s="24"/>
      <c r="E81" s="24"/>
      <c r="F81" s="6"/>
    </row>
    <row r="82" spans="1:6" ht="15.75" customHeight="1" x14ac:dyDescent="0.25">
      <c r="A82" s="71" t="s">
        <v>0</v>
      </c>
      <c r="B82" s="71"/>
      <c r="C82" s="71"/>
      <c r="D82" s="71"/>
      <c r="E82" s="71"/>
      <c r="F82" s="6">
        <f>SUM(F79:F81)</f>
        <v>0</v>
      </c>
    </row>
    <row r="83" spans="1:6" ht="15.75" customHeight="1" x14ac:dyDescent="0.25">
      <c r="A83" s="72" t="s">
        <v>199</v>
      </c>
      <c r="B83" s="72"/>
      <c r="C83" s="72"/>
      <c r="D83" s="72"/>
      <c r="E83" s="72"/>
      <c r="F83" s="8">
        <f>F72+F77+F82</f>
        <v>0</v>
      </c>
    </row>
    <row r="84" spans="1:6" ht="32.25" customHeight="1" x14ac:dyDescent="0.25">
      <c r="A84" s="70" t="s">
        <v>80</v>
      </c>
      <c r="B84" s="70"/>
      <c r="C84" s="70"/>
      <c r="D84" s="70"/>
      <c r="E84" s="70"/>
      <c r="F84" s="70"/>
    </row>
    <row r="85" spans="1:6" ht="15.75" customHeight="1" x14ac:dyDescent="0.25">
      <c r="A85" s="69" t="s">
        <v>78</v>
      </c>
      <c r="B85" s="69"/>
      <c r="C85" s="69"/>
      <c r="D85" s="69"/>
      <c r="E85" s="69"/>
      <c r="F85" s="69"/>
    </row>
    <row r="86" spans="1:6" ht="132.75" customHeight="1" x14ac:dyDescent="0.25">
      <c r="A86" s="45" t="s">
        <v>107</v>
      </c>
      <c r="B86" s="37" t="s">
        <v>120</v>
      </c>
      <c r="C86" s="37" t="s">
        <v>121</v>
      </c>
      <c r="D86" s="37" t="s">
        <v>98</v>
      </c>
      <c r="E86" s="37" t="s">
        <v>186</v>
      </c>
      <c r="F86" s="6" t="s">
        <v>122</v>
      </c>
    </row>
    <row r="87" spans="1:6" ht="144.75" customHeight="1" x14ac:dyDescent="0.25">
      <c r="A87" s="45" t="s">
        <v>109</v>
      </c>
      <c r="B87" s="41" t="s">
        <v>120</v>
      </c>
      <c r="C87" s="41" t="s">
        <v>132</v>
      </c>
      <c r="D87" s="41" t="s">
        <v>98</v>
      </c>
      <c r="E87" s="41" t="s">
        <v>187</v>
      </c>
      <c r="F87" s="6" t="s">
        <v>122</v>
      </c>
    </row>
    <row r="88" spans="1:6" ht="220.5" x14ac:dyDescent="0.25">
      <c r="A88" s="45" t="s">
        <v>111</v>
      </c>
      <c r="B88" s="41" t="s">
        <v>120</v>
      </c>
      <c r="C88" s="31" t="s">
        <v>123</v>
      </c>
      <c r="D88" s="31" t="s">
        <v>98</v>
      </c>
      <c r="E88" s="31" t="s">
        <v>169</v>
      </c>
      <c r="F88" s="6" t="s">
        <v>122</v>
      </c>
    </row>
    <row r="89" spans="1:6" ht="110.25" x14ac:dyDescent="0.25">
      <c r="A89" s="45" t="s">
        <v>113</v>
      </c>
      <c r="B89" s="43" t="s">
        <v>133</v>
      </c>
      <c r="C89" s="43" t="s">
        <v>97</v>
      </c>
      <c r="D89" s="43" t="s">
        <v>98</v>
      </c>
      <c r="E89" s="43" t="s">
        <v>169</v>
      </c>
      <c r="F89" s="6" t="s">
        <v>122</v>
      </c>
    </row>
    <row r="90" spans="1:6" ht="136.5" customHeight="1" x14ac:dyDescent="0.25">
      <c r="A90" s="45" t="s">
        <v>115</v>
      </c>
      <c r="B90" s="43" t="s">
        <v>134</v>
      </c>
      <c r="C90" s="43" t="s">
        <v>135</v>
      </c>
      <c r="D90" s="43" t="s">
        <v>98</v>
      </c>
      <c r="E90" s="43" t="s">
        <v>136</v>
      </c>
      <c r="F90" s="6" t="s">
        <v>137</v>
      </c>
    </row>
    <row r="91" spans="1:6" ht="15.75" customHeight="1" x14ac:dyDescent="0.25">
      <c r="A91" s="71" t="s">
        <v>0</v>
      </c>
      <c r="B91" s="71"/>
      <c r="C91" s="71"/>
      <c r="D91" s="71"/>
      <c r="E91" s="71"/>
      <c r="F91" s="6">
        <f>SUM(F88:F90)</f>
        <v>0</v>
      </c>
    </row>
    <row r="92" spans="1:6" ht="15.75" customHeight="1" x14ac:dyDescent="0.25">
      <c r="A92" s="69" t="s">
        <v>76</v>
      </c>
      <c r="B92" s="69"/>
      <c r="C92" s="69"/>
      <c r="D92" s="69"/>
      <c r="E92" s="69"/>
      <c r="F92" s="69"/>
    </row>
    <row r="93" spans="1:6" x14ac:dyDescent="0.25">
      <c r="A93" s="31"/>
      <c r="B93" s="31" t="s">
        <v>3</v>
      </c>
      <c r="C93" s="31"/>
      <c r="D93" s="31"/>
      <c r="E93" s="31"/>
      <c r="F93" s="6"/>
    </row>
    <row r="94" spans="1:6" x14ac:dyDescent="0.25">
      <c r="A94" s="31"/>
      <c r="B94" s="31" t="s">
        <v>3</v>
      </c>
      <c r="C94" s="31"/>
      <c r="D94" s="31"/>
      <c r="E94" s="31"/>
      <c r="F94" s="6"/>
    </row>
    <row r="95" spans="1:6" x14ac:dyDescent="0.25">
      <c r="A95" s="31"/>
      <c r="B95" s="31" t="s">
        <v>3</v>
      </c>
      <c r="C95" s="31"/>
      <c r="D95" s="31"/>
      <c r="E95" s="31"/>
      <c r="F95" s="6"/>
    </row>
    <row r="96" spans="1:6" ht="15.75" customHeight="1" x14ac:dyDescent="0.25">
      <c r="A96" s="71" t="s">
        <v>0</v>
      </c>
      <c r="B96" s="71"/>
      <c r="C96" s="71"/>
      <c r="D96" s="71"/>
      <c r="E96" s="71"/>
      <c r="F96" s="6">
        <f>SUM(F93:F95)</f>
        <v>0</v>
      </c>
    </row>
    <row r="97" spans="1:6" ht="33.75" customHeight="1" x14ac:dyDescent="0.25">
      <c r="A97" s="69" t="s">
        <v>77</v>
      </c>
      <c r="B97" s="69"/>
      <c r="C97" s="69"/>
      <c r="D97" s="69"/>
      <c r="E97" s="69"/>
      <c r="F97" s="69"/>
    </row>
    <row r="98" spans="1:6" ht="330.75" x14ac:dyDescent="0.25">
      <c r="A98" s="45" t="s">
        <v>119</v>
      </c>
      <c r="B98" s="46" t="s">
        <v>99</v>
      </c>
      <c r="C98" s="43" t="s">
        <v>138</v>
      </c>
      <c r="D98" s="43" t="s">
        <v>98</v>
      </c>
      <c r="E98" s="43" t="s">
        <v>170</v>
      </c>
      <c r="F98" s="6" t="s">
        <v>122</v>
      </c>
    </row>
    <row r="99" spans="1:6" ht="15.75" customHeight="1" x14ac:dyDescent="0.25">
      <c r="A99" s="31"/>
      <c r="B99" s="31" t="s">
        <v>3</v>
      </c>
      <c r="C99" s="31"/>
      <c r="D99" s="31"/>
      <c r="E99" s="31"/>
      <c r="F99" s="6"/>
    </row>
    <row r="100" spans="1:6" x14ac:dyDescent="0.25">
      <c r="A100" s="31"/>
      <c r="B100" s="31" t="s">
        <v>3</v>
      </c>
      <c r="C100" s="31"/>
      <c r="D100" s="31"/>
      <c r="E100" s="31"/>
      <c r="F100" s="6"/>
    </row>
    <row r="101" spans="1:6" x14ac:dyDescent="0.25">
      <c r="A101" s="71" t="s">
        <v>0</v>
      </c>
      <c r="B101" s="71"/>
      <c r="C101" s="71"/>
      <c r="D101" s="71"/>
      <c r="E101" s="71"/>
      <c r="F101" s="6">
        <f>SUM(F98:F100)</f>
        <v>0</v>
      </c>
    </row>
    <row r="102" spans="1:6" x14ac:dyDescent="0.25">
      <c r="A102" s="69" t="s">
        <v>79</v>
      </c>
      <c r="B102" s="69"/>
      <c r="C102" s="69"/>
      <c r="D102" s="69"/>
      <c r="E102" s="69"/>
      <c r="F102" s="69"/>
    </row>
    <row r="103" spans="1:6" x14ac:dyDescent="0.25">
      <c r="A103" s="32"/>
      <c r="B103" s="31" t="s">
        <v>3</v>
      </c>
      <c r="C103" s="31"/>
      <c r="D103" s="31"/>
      <c r="E103" s="31"/>
      <c r="F103" s="6"/>
    </row>
    <row r="104" spans="1:6" x14ac:dyDescent="0.25">
      <c r="A104" s="32"/>
      <c r="B104" s="31" t="s">
        <v>3</v>
      </c>
      <c r="C104" s="31"/>
      <c r="D104" s="31"/>
      <c r="E104" s="31"/>
      <c r="F104" s="6"/>
    </row>
    <row r="105" spans="1:6" x14ac:dyDescent="0.25">
      <c r="A105" s="32"/>
      <c r="B105" s="31" t="s">
        <v>3</v>
      </c>
      <c r="C105" s="31"/>
      <c r="D105" s="31"/>
      <c r="E105" s="31"/>
      <c r="F105" s="6"/>
    </row>
    <row r="106" spans="1:6" x14ac:dyDescent="0.25">
      <c r="A106" s="71" t="s">
        <v>0</v>
      </c>
      <c r="B106" s="71"/>
      <c r="C106" s="71"/>
      <c r="D106" s="71"/>
      <c r="E106" s="71"/>
      <c r="F106" s="6">
        <f>SUM(F103:F105)</f>
        <v>0</v>
      </c>
    </row>
    <row r="107" spans="1:6" ht="33" customHeight="1" x14ac:dyDescent="0.25">
      <c r="A107" s="72" t="s">
        <v>75</v>
      </c>
      <c r="B107" s="72"/>
      <c r="C107" s="72"/>
      <c r="D107" s="72"/>
      <c r="E107" s="72"/>
      <c r="F107" s="8">
        <f>F91+F106+F96+F101</f>
        <v>0</v>
      </c>
    </row>
    <row r="108" spans="1:6" x14ac:dyDescent="0.25">
      <c r="A108" s="70" t="s">
        <v>58</v>
      </c>
      <c r="B108" s="70"/>
      <c r="C108" s="70"/>
      <c r="D108" s="70"/>
      <c r="E108" s="70"/>
      <c r="F108" s="70"/>
    </row>
    <row r="109" spans="1:6" x14ac:dyDescent="0.25">
      <c r="A109" s="69" t="s">
        <v>54</v>
      </c>
      <c r="B109" s="69"/>
      <c r="C109" s="69"/>
      <c r="D109" s="69"/>
      <c r="E109" s="69"/>
      <c r="F109" s="69"/>
    </row>
    <row r="110" spans="1:6" ht="63" x14ac:dyDescent="0.25">
      <c r="A110" s="45" t="s">
        <v>107</v>
      </c>
      <c r="B110" s="24" t="s">
        <v>148</v>
      </c>
      <c r="C110" s="24" t="s">
        <v>193</v>
      </c>
      <c r="D110" s="43" t="s">
        <v>149</v>
      </c>
      <c r="E110" s="24"/>
      <c r="F110" s="6" t="s">
        <v>194</v>
      </c>
    </row>
    <row r="111" spans="1:6" x14ac:dyDescent="0.25">
      <c r="A111" s="24"/>
      <c r="B111" s="24" t="s">
        <v>3</v>
      </c>
      <c r="C111" s="24"/>
      <c r="D111" s="24"/>
      <c r="E111" s="24"/>
      <c r="F111" s="6"/>
    </row>
    <row r="112" spans="1:6" x14ac:dyDescent="0.25">
      <c r="A112" s="24"/>
      <c r="B112" s="24" t="s">
        <v>3</v>
      </c>
      <c r="C112" s="24"/>
      <c r="D112" s="24"/>
      <c r="E112" s="24"/>
      <c r="F112" s="6"/>
    </row>
    <row r="113" spans="1:6" x14ac:dyDescent="0.25">
      <c r="A113" s="71" t="s">
        <v>0</v>
      </c>
      <c r="B113" s="71"/>
      <c r="C113" s="71"/>
      <c r="D113" s="71"/>
      <c r="E113" s="71"/>
      <c r="F113" s="6">
        <f>SUM(F110:F112)</f>
        <v>0</v>
      </c>
    </row>
    <row r="114" spans="1:6" x14ac:dyDescent="0.25">
      <c r="A114" s="69" t="s">
        <v>66</v>
      </c>
      <c r="B114" s="69"/>
      <c r="C114" s="69"/>
      <c r="D114" s="69"/>
      <c r="E114" s="69"/>
      <c r="F114" s="69"/>
    </row>
    <row r="115" spans="1:6" ht="110.25" x14ac:dyDescent="0.25">
      <c r="A115" s="45" t="s">
        <v>103</v>
      </c>
      <c r="B115" s="24" t="s">
        <v>150</v>
      </c>
      <c r="C115" s="24" t="s">
        <v>192</v>
      </c>
      <c r="D115" s="24" t="s">
        <v>149</v>
      </c>
      <c r="E115" s="24"/>
      <c r="F115" s="6" t="s">
        <v>195</v>
      </c>
    </row>
    <row r="116" spans="1:6" x14ac:dyDescent="0.25">
      <c r="A116" s="24"/>
      <c r="B116" s="24" t="s">
        <v>3</v>
      </c>
      <c r="C116" s="24"/>
      <c r="D116" s="24"/>
      <c r="E116" s="24"/>
      <c r="F116" s="6"/>
    </row>
    <row r="117" spans="1:6" x14ac:dyDescent="0.25">
      <c r="A117" s="24"/>
      <c r="B117" s="24" t="s">
        <v>3</v>
      </c>
      <c r="C117" s="24"/>
      <c r="D117" s="24"/>
      <c r="E117" s="24"/>
      <c r="F117" s="6"/>
    </row>
    <row r="118" spans="1:6" x14ac:dyDescent="0.25">
      <c r="A118" s="71" t="s">
        <v>0</v>
      </c>
      <c r="B118" s="71"/>
      <c r="C118" s="71"/>
      <c r="D118" s="71"/>
      <c r="E118" s="71"/>
      <c r="F118" s="6">
        <f>SUM(F115:F117)</f>
        <v>0</v>
      </c>
    </row>
    <row r="119" spans="1:6" x14ac:dyDescent="0.25">
      <c r="A119" s="69" t="s">
        <v>56</v>
      </c>
      <c r="B119" s="69"/>
      <c r="C119" s="69"/>
      <c r="D119" s="69"/>
      <c r="E119" s="69"/>
      <c r="F119" s="69"/>
    </row>
    <row r="120" spans="1:6" x14ac:dyDescent="0.25">
      <c r="A120" s="25"/>
      <c r="B120" s="24" t="s">
        <v>3</v>
      </c>
      <c r="C120" s="24"/>
      <c r="D120" s="24"/>
      <c r="E120" s="24"/>
      <c r="F120" s="6"/>
    </row>
    <row r="121" spans="1:6" ht="15.75" customHeight="1" x14ac:dyDescent="0.25">
      <c r="A121" s="25"/>
      <c r="B121" s="24" t="s">
        <v>3</v>
      </c>
      <c r="C121" s="24"/>
      <c r="D121" s="24"/>
      <c r="E121" s="24"/>
      <c r="F121" s="6"/>
    </row>
    <row r="122" spans="1:6" x14ac:dyDescent="0.25">
      <c r="A122" s="25"/>
      <c r="B122" s="24" t="s">
        <v>3</v>
      </c>
      <c r="C122" s="24"/>
      <c r="D122" s="24"/>
      <c r="E122" s="24"/>
      <c r="F122" s="6"/>
    </row>
    <row r="123" spans="1:6" x14ac:dyDescent="0.25">
      <c r="A123" s="71" t="s">
        <v>0</v>
      </c>
      <c r="B123" s="71"/>
      <c r="C123" s="71"/>
      <c r="D123" s="71"/>
      <c r="E123" s="71"/>
      <c r="F123" s="6">
        <f>SUM(F120:F122)</f>
        <v>0</v>
      </c>
    </row>
    <row r="124" spans="1:6" x14ac:dyDescent="0.25">
      <c r="A124" s="72" t="s">
        <v>57</v>
      </c>
      <c r="B124" s="72"/>
      <c r="C124" s="72"/>
      <c r="D124" s="72"/>
      <c r="E124" s="72"/>
      <c r="F124" s="8">
        <f>F113+F118+F123</f>
        <v>0</v>
      </c>
    </row>
    <row r="125" spans="1:6" x14ac:dyDescent="0.25">
      <c r="A125" s="70" t="s">
        <v>67</v>
      </c>
      <c r="B125" s="70"/>
      <c r="C125" s="70"/>
      <c r="D125" s="70"/>
      <c r="E125" s="70"/>
      <c r="F125" s="70"/>
    </row>
    <row r="126" spans="1:6" ht="15.75" customHeight="1" x14ac:dyDescent="0.25">
      <c r="A126" s="69" t="s">
        <v>70</v>
      </c>
      <c r="B126" s="69"/>
      <c r="C126" s="69"/>
      <c r="D126" s="69"/>
      <c r="E126" s="69"/>
      <c r="F126" s="69"/>
    </row>
    <row r="127" spans="1:6" x14ac:dyDescent="0.25">
      <c r="A127" s="71" t="s">
        <v>0</v>
      </c>
      <c r="B127" s="71"/>
      <c r="C127" s="71"/>
      <c r="D127" s="71"/>
      <c r="E127" s="71"/>
      <c r="F127" s="6"/>
    </row>
    <row r="128" spans="1:6" x14ac:dyDescent="0.25">
      <c r="A128" s="69" t="s">
        <v>71</v>
      </c>
      <c r="B128" s="69"/>
      <c r="C128" s="69"/>
      <c r="D128" s="69"/>
      <c r="E128" s="69"/>
      <c r="F128" s="69"/>
    </row>
    <row r="129" spans="1:6" x14ac:dyDescent="0.25">
      <c r="A129" s="71" t="s">
        <v>0</v>
      </c>
      <c r="B129" s="71"/>
      <c r="C129" s="71"/>
      <c r="D129" s="71"/>
      <c r="E129" s="71"/>
      <c r="F129" s="6"/>
    </row>
    <row r="130" spans="1:6" x14ac:dyDescent="0.25">
      <c r="A130" s="69" t="s">
        <v>72</v>
      </c>
      <c r="B130" s="69"/>
      <c r="C130" s="69"/>
      <c r="D130" s="69"/>
      <c r="E130" s="69"/>
      <c r="F130" s="69"/>
    </row>
    <row r="131" spans="1:6" x14ac:dyDescent="0.25">
      <c r="A131" s="28"/>
      <c r="B131" s="30"/>
      <c r="C131" s="30"/>
      <c r="D131" s="30"/>
      <c r="E131" s="30"/>
      <c r="F131" s="6"/>
    </row>
    <row r="132" spans="1:6" x14ac:dyDescent="0.25">
      <c r="A132" s="28"/>
      <c r="B132" s="30" t="s">
        <v>3</v>
      </c>
      <c r="C132" s="30"/>
      <c r="D132" s="30"/>
      <c r="E132" s="30"/>
      <c r="F132" s="6"/>
    </row>
    <row r="133" spans="1:6" x14ac:dyDescent="0.25">
      <c r="A133" s="28"/>
      <c r="B133" s="30" t="s">
        <v>3</v>
      </c>
      <c r="C133" s="30"/>
      <c r="D133" s="30"/>
      <c r="E133" s="30"/>
      <c r="F133" s="6"/>
    </row>
    <row r="134" spans="1:6" x14ac:dyDescent="0.25">
      <c r="A134" s="71" t="s">
        <v>0</v>
      </c>
      <c r="B134" s="71"/>
      <c r="C134" s="71"/>
      <c r="D134" s="71"/>
      <c r="E134" s="71"/>
      <c r="F134" s="6">
        <f>SUM(F131:F133)</f>
        <v>0</v>
      </c>
    </row>
    <row r="135" spans="1:6" x14ac:dyDescent="0.25">
      <c r="A135" s="69" t="s">
        <v>73</v>
      </c>
      <c r="B135" s="69"/>
      <c r="C135" s="69"/>
      <c r="D135" s="69"/>
      <c r="E135" s="69"/>
      <c r="F135" s="69"/>
    </row>
    <row r="136" spans="1:6" ht="126" x14ac:dyDescent="0.25">
      <c r="A136" s="47" t="s">
        <v>124</v>
      </c>
      <c r="B136" s="30" t="s">
        <v>87</v>
      </c>
      <c r="C136" s="42" t="s">
        <v>88</v>
      </c>
      <c r="D136" s="56" t="s">
        <v>196</v>
      </c>
      <c r="E136" s="29" t="s">
        <v>179</v>
      </c>
      <c r="F136" s="6">
        <v>210</v>
      </c>
    </row>
    <row r="137" spans="1:6" ht="141.75" x14ac:dyDescent="0.25">
      <c r="A137" s="47" t="s">
        <v>125</v>
      </c>
      <c r="B137" s="30" t="s">
        <v>87</v>
      </c>
      <c r="C137" s="42" t="s">
        <v>89</v>
      </c>
      <c r="D137" s="56" t="s">
        <v>196</v>
      </c>
      <c r="E137" s="36" t="s">
        <v>180</v>
      </c>
      <c r="F137" s="6">
        <v>132</v>
      </c>
    </row>
    <row r="138" spans="1:6" x14ac:dyDescent="0.25">
      <c r="A138" s="29"/>
      <c r="B138" s="30" t="s">
        <v>3</v>
      </c>
      <c r="C138" s="29"/>
      <c r="D138" s="29"/>
      <c r="E138" s="29"/>
      <c r="F138" s="6">
        <f>SUM(F135:F137)</f>
        <v>342</v>
      </c>
    </row>
    <row r="139" spans="1:6" x14ac:dyDescent="0.25">
      <c r="A139" s="69" t="s">
        <v>74</v>
      </c>
      <c r="B139" s="69"/>
      <c r="C139" s="69"/>
      <c r="D139" s="69"/>
      <c r="E139" s="69"/>
      <c r="F139" s="69"/>
    </row>
    <row r="140" spans="1:6" ht="47.25" x14ac:dyDescent="0.25">
      <c r="A140" s="47" t="s">
        <v>126</v>
      </c>
      <c r="B140" s="30" t="s">
        <v>87</v>
      </c>
      <c r="C140" s="29" t="s">
        <v>181</v>
      </c>
      <c r="D140" s="57" t="s">
        <v>196</v>
      </c>
      <c r="E140" s="29" t="s">
        <v>188</v>
      </c>
      <c r="F140" s="6">
        <v>30</v>
      </c>
    </row>
    <row r="141" spans="1:6" x14ac:dyDescent="0.25">
      <c r="A141" s="29"/>
      <c r="B141" s="30" t="s">
        <v>3</v>
      </c>
      <c r="C141" s="29"/>
      <c r="D141" s="29"/>
      <c r="E141" s="29"/>
      <c r="F141" s="6"/>
    </row>
    <row r="142" spans="1:6" x14ac:dyDescent="0.25">
      <c r="A142" s="29"/>
      <c r="B142" s="30" t="s">
        <v>3</v>
      </c>
      <c r="C142" s="29"/>
      <c r="D142" s="29"/>
      <c r="E142" s="29"/>
      <c r="F142" s="6">
        <f>SUM(F139:F141)</f>
        <v>30</v>
      </c>
    </row>
    <row r="143" spans="1:6" x14ac:dyDescent="0.25">
      <c r="A143" s="69" t="s">
        <v>69</v>
      </c>
      <c r="B143" s="69"/>
      <c r="C143" s="69"/>
      <c r="D143" s="69"/>
      <c r="E143" s="69"/>
      <c r="F143" s="69"/>
    </row>
    <row r="144" spans="1:6" ht="63" x14ac:dyDescent="0.25">
      <c r="A144" s="47" t="s">
        <v>127</v>
      </c>
      <c r="B144" s="30" t="s">
        <v>154</v>
      </c>
      <c r="C144" s="42" t="s">
        <v>94</v>
      </c>
      <c r="D144" s="56" t="s">
        <v>196</v>
      </c>
      <c r="E144" s="42" t="s">
        <v>174</v>
      </c>
      <c r="F144" s="6">
        <v>60</v>
      </c>
    </row>
    <row r="145" spans="1:6" x14ac:dyDescent="0.25">
      <c r="A145" s="29"/>
      <c r="B145" s="30" t="s">
        <v>3</v>
      </c>
      <c r="C145" s="29"/>
      <c r="D145" s="29"/>
      <c r="E145" s="29"/>
      <c r="F145" s="6"/>
    </row>
    <row r="146" spans="1:6" x14ac:dyDescent="0.25">
      <c r="A146" s="29"/>
      <c r="B146" s="30" t="s">
        <v>3</v>
      </c>
      <c r="C146" s="29"/>
      <c r="D146" s="29"/>
      <c r="E146" s="29"/>
      <c r="F146" s="6">
        <f>SUM(F143:F145)</f>
        <v>60</v>
      </c>
    </row>
    <row r="147" spans="1:6" x14ac:dyDescent="0.25">
      <c r="A147" s="72" t="s">
        <v>68</v>
      </c>
      <c r="B147" s="72"/>
      <c r="C147" s="72"/>
      <c r="D147" s="72"/>
      <c r="E147" s="72"/>
      <c r="F147" s="8">
        <f>F127+F129+F134+F138+F142+F146</f>
        <v>432</v>
      </c>
    </row>
    <row r="148" spans="1:6" x14ac:dyDescent="0.25">
      <c r="A148" s="72" t="s">
        <v>55</v>
      </c>
      <c r="B148" s="72"/>
      <c r="C148" s="72"/>
      <c r="D148" s="72"/>
      <c r="E148" s="72"/>
      <c r="F148" s="8">
        <f>F42+F64+F66+F83+F97+F124+F147</f>
        <v>5254.4</v>
      </c>
    </row>
  </sheetData>
  <mergeCells count="65">
    <mergeCell ref="A123:E123"/>
    <mergeCell ref="A124:E124"/>
    <mergeCell ref="A113:E113"/>
    <mergeCell ref="A129:E129"/>
    <mergeCell ref="A125:F125"/>
    <mergeCell ref="A126:F126"/>
    <mergeCell ref="A127:E127"/>
    <mergeCell ref="A128:F128"/>
    <mergeCell ref="A114:F114"/>
    <mergeCell ref="A118:E118"/>
    <mergeCell ref="A119:F119"/>
    <mergeCell ref="A130:F130"/>
    <mergeCell ref="A134:E134"/>
    <mergeCell ref="A147:E147"/>
    <mergeCell ref="A148:E148"/>
    <mergeCell ref="A135:F135"/>
    <mergeCell ref="A139:F139"/>
    <mergeCell ref="A143:F143"/>
    <mergeCell ref="A85:F85"/>
    <mergeCell ref="A66:E66"/>
    <mergeCell ref="A67:F67"/>
    <mergeCell ref="A68:F68"/>
    <mergeCell ref="A72:E72"/>
    <mergeCell ref="A73:F73"/>
    <mergeCell ref="A77:E77"/>
    <mergeCell ref="A78:F78"/>
    <mergeCell ref="A82:E82"/>
    <mergeCell ref="A83:E83"/>
    <mergeCell ref="A84:F84"/>
    <mergeCell ref="A91:E91"/>
    <mergeCell ref="A92:F92"/>
    <mergeCell ref="A96:E96"/>
    <mergeCell ref="A108:F108"/>
    <mergeCell ref="A109:F109"/>
    <mergeCell ref="A107:E107"/>
    <mergeCell ref="A97:F97"/>
    <mergeCell ref="A101:E101"/>
    <mergeCell ref="A102:F102"/>
    <mergeCell ref="A106:E106"/>
    <mergeCell ref="A65:F65"/>
    <mergeCell ref="A63:E63"/>
    <mergeCell ref="A64:E64"/>
    <mergeCell ref="A53:E53"/>
    <mergeCell ref="A54:F54"/>
    <mergeCell ref="A58:E58"/>
    <mergeCell ref="A59:F59"/>
    <mergeCell ref="A49:F49"/>
    <mergeCell ref="A24:F24"/>
    <mergeCell ref="A25:F25"/>
    <mergeCell ref="A31:E31"/>
    <mergeCell ref="A32:F32"/>
    <mergeCell ref="A36:E36"/>
    <mergeCell ref="A37:F37"/>
    <mergeCell ref="A41:E41"/>
    <mergeCell ref="A42:E42"/>
    <mergeCell ref="A43:F43"/>
    <mergeCell ref="A44:F44"/>
    <mergeCell ref="A48:E48"/>
    <mergeCell ref="A19:F19"/>
    <mergeCell ref="A22:A23"/>
    <mergeCell ref="B22:B23"/>
    <mergeCell ref="C22:C23"/>
    <mergeCell ref="D22:D23"/>
    <mergeCell ref="E22:E23"/>
    <mergeCell ref="F22:F23"/>
  </mergeCells>
  <pageMargins left="0.46" right="0.32" top="0.55000000000000004" bottom="0.39" header="0.15748031496062992" footer="0.15748031496062992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9"/>
  <sheetViews>
    <sheetView tabSelected="1" view="pageBreakPreview" zoomScaleNormal="100" zoomScaleSheetLayoutView="100" workbookViewId="0">
      <selection activeCell="F7" sqref="F7"/>
    </sheetView>
  </sheetViews>
  <sheetFormatPr defaultColWidth="9.140625" defaultRowHeight="15.75" x14ac:dyDescent="0.25"/>
  <cols>
    <col min="1" max="1" width="8.5703125" style="4" customWidth="1"/>
    <col min="2" max="2" width="31.85546875" style="4" customWidth="1"/>
    <col min="3" max="3" width="33.42578125" style="4" customWidth="1"/>
    <col min="4" max="5" width="20.140625" style="4" customWidth="1"/>
    <col min="6" max="6" width="14.28515625" style="4" customWidth="1"/>
    <col min="7" max="7" width="16.28515625" style="4" customWidth="1"/>
    <col min="8" max="8" width="15.42578125" style="4" customWidth="1"/>
    <col min="9" max="16384" width="9.140625" style="4"/>
  </cols>
  <sheetData>
    <row r="1" spans="1:8" ht="15.75" customHeight="1" x14ac:dyDescent="0.25">
      <c r="A1" s="14" t="s">
        <v>5</v>
      </c>
      <c r="B1" s="10"/>
      <c r="D1" s="10"/>
      <c r="E1" s="10"/>
      <c r="F1" s="14" t="s">
        <v>4</v>
      </c>
      <c r="G1" s="10"/>
    </row>
    <row r="2" spans="1:8" x14ac:dyDescent="0.25">
      <c r="A2" s="14" t="s">
        <v>6</v>
      </c>
      <c r="B2" s="14"/>
      <c r="D2" s="10"/>
      <c r="E2" s="10"/>
      <c r="F2" s="14" t="s">
        <v>9</v>
      </c>
      <c r="G2" s="10"/>
    </row>
    <row r="3" spans="1:8" x14ac:dyDescent="0.25">
      <c r="A3" s="14" t="s">
        <v>7</v>
      </c>
      <c r="B3" s="14"/>
      <c r="D3" s="10"/>
      <c r="E3" s="10"/>
      <c r="F3" s="14" t="s">
        <v>91</v>
      </c>
      <c r="G3" s="10"/>
    </row>
    <row r="4" spans="1:8" x14ac:dyDescent="0.25">
      <c r="A4" s="14"/>
      <c r="B4" s="14"/>
      <c r="D4" s="10"/>
      <c r="E4" s="10"/>
      <c r="F4" s="10"/>
      <c r="G4" s="10"/>
    </row>
    <row r="5" spans="1:8" x14ac:dyDescent="0.25">
      <c r="A5" s="11"/>
      <c r="B5" s="11" t="s">
        <v>155</v>
      </c>
      <c r="D5" s="12"/>
      <c r="E5" s="12"/>
      <c r="F5" s="11"/>
      <c r="G5" s="12" t="s">
        <v>82</v>
      </c>
    </row>
    <row r="6" spans="1:8" ht="15.75" customHeight="1" x14ac:dyDescent="0.25">
      <c r="A6" s="15" t="s">
        <v>8</v>
      </c>
      <c r="B6" s="15"/>
      <c r="D6" s="2"/>
      <c r="E6" s="2"/>
      <c r="F6" s="21" t="s">
        <v>8</v>
      </c>
      <c r="G6" s="21"/>
    </row>
    <row r="7" spans="1:8" x14ac:dyDescent="0.25">
      <c r="A7" s="14"/>
      <c r="B7" s="14"/>
      <c r="D7" s="10"/>
      <c r="E7" s="10"/>
      <c r="F7" s="16" t="s">
        <v>215</v>
      </c>
      <c r="G7" s="10"/>
    </row>
    <row r="8" spans="1:8" x14ac:dyDescent="0.25">
      <c r="A8" s="14" t="s">
        <v>92</v>
      </c>
      <c r="B8" s="1"/>
      <c r="D8" s="3"/>
      <c r="E8" s="3"/>
      <c r="F8" s="3"/>
      <c r="G8" s="3"/>
      <c r="H8" s="3"/>
    </row>
    <row r="9" spans="1:8" x14ac:dyDescent="0.25">
      <c r="A9" s="14"/>
      <c r="B9" s="14"/>
      <c r="D9" s="10"/>
      <c r="E9" s="10"/>
      <c r="F9" s="16"/>
      <c r="G9" s="10"/>
      <c r="H9" s="10"/>
    </row>
    <row r="10" spans="1:8" x14ac:dyDescent="0.25">
      <c r="A10" s="11"/>
      <c r="B10" s="18" t="s">
        <v>166</v>
      </c>
      <c r="D10" s="10"/>
      <c r="E10" s="10"/>
      <c r="F10" s="16"/>
      <c r="G10" s="10"/>
      <c r="H10" s="10"/>
    </row>
    <row r="11" spans="1:8" x14ac:dyDescent="0.25">
      <c r="A11" s="15" t="s">
        <v>8</v>
      </c>
      <c r="B11" s="14"/>
      <c r="D11" s="10"/>
      <c r="E11" s="10"/>
      <c r="F11" s="16"/>
      <c r="G11" s="10"/>
      <c r="H11" s="10"/>
    </row>
    <row r="12" spans="1:8" x14ac:dyDescent="0.25">
      <c r="D12" s="3"/>
      <c r="E12" s="3"/>
      <c r="F12" s="3"/>
      <c r="G12" s="3"/>
      <c r="H12" s="3"/>
    </row>
    <row r="13" spans="1:8" ht="15.75" customHeight="1" x14ac:dyDescent="0.25">
      <c r="A13" s="66" t="s">
        <v>189</v>
      </c>
      <c r="B13" s="66"/>
      <c r="C13" s="66"/>
      <c r="D13" s="66"/>
      <c r="E13" s="66"/>
      <c r="F13" s="66"/>
      <c r="G13" s="66"/>
      <c r="H13" s="66"/>
    </row>
    <row r="14" spans="1:8" ht="15.75" customHeight="1" x14ac:dyDescent="0.25">
      <c r="A14" s="22"/>
      <c r="B14" s="22"/>
      <c r="C14" s="22"/>
      <c r="D14" s="22"/>
      <c r="E14" s="22"/>
      <c r="F14" s="22"/>
      <c r="G14" s="22"/>
      <c r="H14" s="22"/>
    </row>
    <row r="15" spans="1:8" x14ac:dyDescent="0.25">
      <c r="A15" s="23" t="s">
        <v>19</v>
      </c>
      <c r="D15" s="13"/>
      <c r="E15" s="13"/>
      <c r="F15" s="13"/>
      <c r="G15" s="13"/>
      <c r="H15" s="13"/>
    </row>
    <row r="16" spans="1:8" ht="30.75" customHeight="1" x14ac:dyDescent="0.25">
      <c r="A16" s="67" t="s">
        <v>53</v>
      </c>
      <c r="B16" s="68" t="s">
        <v>38</v>
      </c>
      <c r="C16" s="68" t="s">
        <v>46</v>
      </c>
      <c r="D16" s="68" t="s">
        <v>10</v>
      </c>
      <c r="E16" s="68" t="s">
        <v>52</v>
      </c>
      <c r="F16" s="68" t="s">
        <v>190</v>
      </c>
      <c r="G16" s="68"/>
      <c r="H16" s="68"/>
    </row>
    <row r="17" spans="1:8" ht="31.5" x14ac:dyDescent="0.25">
      <c r="A17" s="67"/>
      <c r="B17" s="68"/>
      <c r="C17" s="68"/>
      <c r="D17" s="68"/>
      <c r="E17" s="68"/>
      <c r="F17" s="5" t="s">
        <v>200</v>
      </c>
      <c r="G17" s="5" t="s">
        <v>17</v>
      </c>
      <c r="H17" s="5" t="s">
        <v>18</v>
      </c>
    </row>
    <row r="18" spans="1:8" ht="15.75" customHeight="1" x14ac:dyDescent="0.25">
      <c r="A18" s="70" t="s">
        <v>12</v>
      </c>
      <c r="B18" s="70"/>
      <c r="C18" s="70"/>
      <c r="D18" s="70"/>
      <c r="E18" s="70"/>
      <c r="F18" s="70"/>
      <c r="G18" s="70"/>
      <c r="H18" s="70"/>
    </row>
    <row r="19" spans="1:8" ht="15.75" customHeight="1" x14ac:dyDescent="0.25">
      <c r="A19" s="69" t="s">
        <v>23</v>
      </c>
      <c r="B19" s="69"/>
      <c r="C19" s="69"/>
      <c r="D19" s="69"/>
      <c r="E19" s="69"/>
      <c r="F19" s="69"/>
      <c r="G19" s="69"/>
      <c r="H19" s="69"/>
    </row>
    <row r="20" spans="1:8" ht="173.25" x14ac:dyDescent="0.25">
      <c r="A20" s="45" t="s">
        <v>107</v>
      </c>
      <c r="B20" s="19" t="s">
        <v>157</v>
      </c>
      <c r="C20" s="58" t="s">
        <v>175</v>
      </c>
      <c r="D20" s="55">
        <v>45901</v>
      </c>
      <c r="E20" s="19" t="s">
        <v>159</v>
      </c>
      <c r="F20" s="6">
        <v>3050.1</v>
      </c>
      <c r="G20" s="6">
        <v>2541.1</v>
      </c>
      <c r="H20" s="6">
        <v>509</v>
      </c>
    </row>
    <row r="21" spans="1:8" x14ac:dyDescent="0.25">
      <c r="A21" s="19"/>
      <c r="B21" s="19" t="s">
        <v>3</v>
      </c>
      <c r="C21" s="19"/>
      <c r="D21" s="19"/>
      <c r="E21" s="19"/>
      <c r="F21" s="6">
        <f t="shared" ref="F21:F23" si="0">G21+H21</f>
        <v>0</v>
      </c>
      <c r="G21" s="7"/>
      <c r="H21" s="7"/>
    </row>
    <row r="22" spans="1:8" x14ac:dyDescent="0.25">
      <c r="A22" s="19"/>
      <c r="B22" s="19" t="s">
        <v>3</v>
      </c>
      <c r="C22" s="19"/>
      <c r="D22" s="19"/>
      <c r="E22" s="19"/>
      <c r="F22" s="6">
        <f>G22+H22</f>
        <v>0</v>
      </c>
      <c r="G22" s="7"/>
      <c r="H22" s="7"/>
    </row>
    <row r="23" spans="1:8" s="9" customFormat="1" ht="15.75" customHeight="1" x14ac:dyDescent="0.25">
      <c r="A23" s="71" t="s">
        <v>0</v>
      </c>
      <c r="B23" s="71"/>
      <c r="C23" s="71"/>
      <c r="D23" s="71"/>
      <c r="E23" s="71"/>
      <c r="F23" s="6">
        <f t="shared" si="0"/>
        <v>3050.1</v>
      </c>
      <c r="G23" s="20">
        <f>SUM(G20:G22)</f>
        <v>2541.1</v>
      </c>
      <c r="H23" s="20">
        <f>SUM(H20:H22)</f>
        <v>509</v>
      </c>
    </row>
    <row r="24" spans="1:8" ht="15.75" customHeight="1" x14ac:dyDescent="0.25">
      <c r="A24" s="69" t="s">
        <v>1</v>
      </c>
      <c r="B24" s="69"/>
      <c r="C24" s="69"/>
      <c r="D24" s="69"/>
      <c r="E24" s="69"/>
      <c r="F24" s="69"/>
      <c r="G24" s="69"/>
      <c r="H24" s="69"/>
    </row>
    <row r="25" spans="1:8" x14ac:dyDescent="0.25">
      <c r="A25" s="19"/>
      <c r="B25" s="19" t="s">
        <v>3</v>
      </c>
      <c r="C25" s="19"/>
      <c r="D25" s="19"/>
      <c r="E25" s="19"/>
      <c r="F25" s="6">
        <f>G25+H25</f>
        <v>0</v>
      </c>
      <c r="G25" s="6"/>
      <c r="H25" s="6"/>
    </row>
    <row r="26" spans="1:8" x14ac:dyDescent="0.25">
      <c r="A26" s="19"/>
      <c r="B26" s="19" t="s">
        <v>3</v>
      </c>
      <c r="C26" s="19"/>
      <c r="D26" s="19"/>
      <c r="E26" s="19"/>
      <c r="F26" s="6">
        <f t="shared" ref="F26" si="1">G26+H26</f>
        <v>0</v>
      </c>
      <c r="G26" s="7"/>
      <c r="H26" s="7"/>
    </row>
    <row r="27" spans="1:8" x14ac:dyDescent="0.25">
      <c r="A27" s="19"/>
      <c r="B27" s="19" t="s">
        <v>3</v>
      </c>
      <c r="C27" s="19"/>
      <c r="D27" s="19"/>
      <c r="E27" s="19"/>
      <c r="F27" s="6">
        <f>G27+H27</f>
        <v>0</v>
      </c>
      <c r="G27" s="7"/>
      <c r="H27" s="7"/>
    </row>
    <row r="28" spans="1:8" s="9" customFormat="1" ht="16.5" customHeight="1" x14ac:dyDescent="0.25">
      <c r="A28" s="71" t="s">
        <v>0</v>
      </c>
      <c r="B28" s="71"/>
      <c r="C28" s="71"/>
      <c r="D28" s="71"/>
      <c r="E28" s="71"/>
      <c r="F28" s="6">
        <f t="shared" ref="F28" si="2">G28+H28</f>
        <v>0</v>
      </c>
      <c r="G28" s="20">
        <f>SUM(G25:G27)</f>
        <v>0</v>
      </c>
      <c r="H28" s="20">
        <f>SUM(H25:H27)</f>
        <v>0</v>
      </c>
    </row>
    <row r="29" spans="1:8" ht="15.75" customHeight="1" x14ac:dyDescent="0.25">
      <c r="A29" s="69" t="s">
        <v>2</v>
      </c>
      <c r="B29" s="69"/>
      <c r="C29" s="69"/>
      <c r="D29" s="69"/>
      <c r="E29" s="69"/>
      <c r="F29" s="69"/>
      <c r="G29" s="69"/>
      <c r="H29" s="69"/>
    </row>
    <row r="30" spans="1:8" ht="173.25" x14ac:dyDescent="0.25">
      <c r="A30" s="51">
        <v>3.1</v>
      </c>
      <c r="B30" s="49" t="s">
        <v>201</v>
      </c>
      <c r="C30" s="49" t="s">
        <v>202</v>
      </c>
      <c r="D30" s="51" t="s">
        <v>196</v>
      </c>
      <c r="E30" s="49" t="s">
        <v>159</v>
      </c>
      <c r="F30" s="6">
        <v>280</v>
      </c>
      <c r="G30" s="6">
        <v>0</v>
      </c>
      <c r="H30" s="6">
        <v>280</v>
      </c>
    </row>
    <row r="31" spans="1:8" ht="173.25" x14ac:dyDescent="0.25">
      <c r="A31" s="60">
        <v>3.2</v>
      </c>
      <c r="B31" s="59" t="s">
        <v>205</v>
      </c>
      <c r="C31" s="59" t="s">
        <v>206</v>
      </c>
      <c r="D31" s="60">
        <v>2025</v>
      </c>
      <c r="E31" s="59" t="s">
        <v>159</v>
      </c>
      <c r="F31" s="6">
        <v>140</v>
      </c>
      <c r="G31" s="6">
        <v>0</v>
      </c>
      <c r="H31" s="6">
        <v>140</v>
      </c>
    </row>
    <row r="32" spans="1:8" ht="173.25" x14ac:dyDescent="0.25">
      <c r="A32" s="58">
        <v>3.3</v>
      </c>
      <c r="B32" s="49" t="s">
        <v>156</v>
      </c>
      <c r="C32" s="49" t="s">
        <v>203</v>
      </c>
      <c r="D32" s="58" t="s">
        <v>196</v>
      </c>
      <c r="E32" s="49" t="s">
        <v>159</v>
      </c>
      <c r="F32" s="6">
        <v>80</v>
      </c>
      <c r="G32" s="7">
        <v>0</v>
      </c>
      <c r="H32" s="7">
        <v>80</v>
      </c>
    </row>
    <row r="33" spans="1:8" x14ac:dyDescent="0.25">
      <c r="A33" s="51"/>
      <c r="B33" s="49" t="s">
        <v>3</v>
      </c>
      <c r="C33" s="49"/>
      <c r="D33" s="49"/>
      <c r="E33" s="49"/>
      <c r="F33" s="6">
        <f>G33+H33</f>
        <v>0</v>
      </c>
      <c r="G33" s="7"/>
      <c r="H33" s="7"/>
    </row>
    <row r="34" spans="1:8" s="9" customFormat="1" ht="15.75" customHeight="1" x14ac:dyDescent="0.25">
      <c r="A34" s="76" t="s">
        <v>0</v>
      </c>
      <c r="B34" s="77"/>
      <c r="C34" s="77"/>
      <c r="D34" s="77"/>
      <c r="E34" s="78"/>
      <c r="F34" s="6">
        <f t="shared" ref="F34" si="3">G34+H34</f>
        <v>500</v>
      </c>
      <c r="G34" s="20">
        <f>SUM(G30:G33)</f>
        <v>0</v>
      </c>
      <c r="H34" s="20">
        <f>SUM(H30:H33)</f>
        <v>500</v>
      </c>
    </row>
    <row r="35" spans="1:8" s="9" customFormat="1" x14ac:dyDescent="0.25">
      <c r="A35" s="72" t="s">
        <v>30</v>
      </c>
      <c r="B35" s="72"/>
      <c r="C35" s="72"/>
      <c r="D35" s="72"/>
      <c r="E35" s="72"/>
      <c r="F35" s="8">
        <f>F23+F28+F34</f>
        <v>3550.1</v>
      </c>
      <c r="G35" s="8">
        <f>G23+G28+G34</f>
        <v>2541.1</v>
      </c>
      <c r="H35" s="8">
        <f>H23+H28+H34</f>
        <v>1009</v>
      </c>
    </row>
    <row r="36" spans="1:8" ht="15.75" customHeight="1" x14ac:dyDescent="0.25">
      <c r="A36" s="70" t="s">
        <v>13</v>
      </c>
      <c r="B36" s="70"/>
      <c r="C36" s="70"/>
      <c r="D36" s="70"/>
      <c r="E36" s="70"/>
      <c r="F36" s="70"/>
      <c r="G36" s="70"/>
      <c r="H36" s="70"/>
    </row>
    <row r="37" spans="1:8" ht="15.75" customHeight="1" x14ac:dyDescent="0.25">
      <c r="A37" s="69" t="s">
        <v>23</v>
      </c>
      <c r="B37" s="69"/>
      <c r="C37" s="69"/>
      <c r="D37" s="69"/>
      <c r="E37" s="69"/>
      <c r="F37" s="69"/>
      <c r="G37" s="69"/>
      <c r="H37" s="69"/>
    </row>
    <row r="38" spans="1:8" ht="173.25" x14ac:dyDescent="0.25">
      <c r="A38" s="45" t="s">
        <v>107</v>
      </c>
      <c r="B38" s="41" t="s">
        <v>204</v>
      </c>
      <c r="C38" s="54" t="s">
        <v>175</v>
      </c>
      <c r="D38" s="55">
        <v>45901</v>
      </c>
      <c r="E38" s="41" t="s">
        <v>159</v>
      </c>
      <c r="F38" s="6">
        <v>672</v>
      </c>
      <c r="G38" s="6">
        <v>660</v>
      </c>
      <c r="H38" s="6">
        <v>12</v>
      </c>
    </row>
    <row r="39" spans="1:8" x14ac:dyDescent="0.25">
      <c r="A39" s="19"/>
      <c r="B39" s="19" t="s">
        <v>3</v>
      </c>
      <c r="C39" s="19"/>
      <c r="D39" s="19"/>
      <c r="E39" s="19"/>
      <c r="F39" s="6">
        <f t="shared" ref="F39" si="4">G39+H39</f>
        <v>0</v>
      </c>
      <c r="G39" s="7"/>
      <c r="H39" s="7"/>
    </row>
    <row r="40" spans="1:8" x14ac:dyDescent="0.25">
      <c r="A40" s="19"/>
      <c r="B40" s="19" t="s">
        <v>3</v>
      </c>
      <c r="C40" s="19"/>
      <c r="D40" s="19"/>
      <c r="E40" s="19"/>
      <c r="F40" s="6">
        <f>G40+H40</f>
        <v>0</v>
      </c>
      <c r="G40" s="7"/>
      <c r="H40" s="7"/>
    </row>
    <row r="41" spans="1:8" s="9" customFormat="1" x14ac:dyDescent="0.25">
      <c r="A41" s="71" t="s">
        <v>0</v>
      </c>
      <c r="B41" s="71"/>
      <c r="C41" s="71"/>
      <c r="D41" s="71"/>
      <c r="E41" s="71"/>
      <c r="F41" s="6">
        <f t="shared" ref="F41" si="5">G41+H41</f>
        <v>672</v>
      </c>
      <c r="G41" s="20">
        <f>SUM(G38:G40)</f>
        <v>660</v>
      </c>
      <c r="H41" s="20">
        <f>SUM(H38:H40)</f>
        <v>12</v>
      </c>
    </row>
    <row r="42" spans="1:8" ht="15.75" customHeight="1" x14ac:dyDescent="0.25">
      <c r="A42" s="69" t="s">
        <v>1</v>
      </c>
      <c r="B42" s="69"/>
      <c r="C42" s="69"/>
      <c r="D42" s="69"/>
      <c r="E42" s="69"/>
      <c r="F42" s="69"/>
      <c r="G42" s="69"/>
      <c r="H42" s="69"/>
    </row>
    <row r="43" spans="1:8" x14ac:dyDescent="0.25">
      <c r="A43" s="19"/>
      <c r="B43" s="19"/>
      <c r="C43" s="19"/>
      <c r="D43" s="34"/>
      <c r="E43" s="19"/>
      <c r="F43" s="6">
        <v>0</v>
      </c>
      <c r="G43" s="6">
        <v>0</v>
      </c>
      <c r="H43" s="6">
        <v>0</v>
      </c>
    </row>
    <row r="44" spans="1:8" x14ac:dyDescent="0.25">
      <c r="A44" s="19"/>
      <c r="B44" s="19" t="s">
        <v>3</v>
      </c>
      <c r="C44" s="19"/>
      <c r="D44" s="19"/>
      <c r="E44" s="19"/>
      <c r="F44" s="6">
        <f t="shared" ref="F44" si="6">G44+H44</f>
        <v>0</v>
      </c>
      <c r="G44" s="7"/>
      <c r="H44" s="7"/>
    </row>
    <row r="45" spans="1:8" x14ac:dyDescent="0.25">
      <c r="A45" s="19"/>
      <c r="B45" s="19" t="s">
        <v>3</v>
      </c>
      <c r="C45" s="19"/>
      <c r="D45" s="19"/>
      <c r="E45" s="19"/>
      <c r="F45" s="6">
        <f>G45+H45</f>
        <v>0</v>
      </c>
      <c r="G45" s="7"/>
      <c r="H45" s="7"/>
    </row>
    <row r="46" spans="1:8" s="9" customFormat="1" x14ac:dyDescent="0.25">
      <c r="A46" s="71" t="s">
        <v>0</v>
      </c>
      <c r="B46" s="71"/>
      <c r="C46" s="71"/>
      <c r="D46" s="71"/>
      <c r="E46" s="71"/>
      <c r="F46" s="6">
        <f t="shared" ref="F46" si="7">G46+H46</f>
        <v>0</v>
      </c>
      <c r="G46" s="20">
        <f>SUM(G43:G45)</f>
        <v>0</v>
      </c>
      <c r="H46" s="20">
        <f>SUM(H43:H45)</f>
        <v>0</v>
      </c>
    </row>
    <row r="47" spans="1:8" ht="15.75" customHeight="1" x14ac:dyDescent="0.25">
      <c r="A47" s="69" t="s">
        <v>2</v>
      </c>
      <c r="B47" s="69"/>
      <c r="C47" s="69"/>
      <c r="D47" s="69"/>
      <c r="E47" s="69"/>
      <c r="F47" s="69"/>
      <c r="G47" s="69"/>
      <c r="H47" s="69"/>
    </row>
    <row r="48" spans="1:8" x14ac:dyDescent="0.25">
      <c r="A48" s="50"/>
      <c r="B48" s="19"/>
      <c r="C48" s="19"/>
      <c r="D48" s="51"/>
      <c r="E48" s="19"/>
      <c r="F48" s="6"/>
      <c r="G48" s="6"/>
      <c r="H48" s="6"/>
    </row>
    <row r="49" spans="1:8" x14ac:dyDescent="0.25">
      <c r="A49" s="50"/>
      <c r="B49" s="19"/>
      <c r="C49" s="19"/>
      <c r="D49" s="51"/>
      <c r="E49" s="19"/>
      <c r="F49" s="6"/>
      <c r="G49" s="7"/>
      <c r="H49" s="7"/>
    </row>
    <row r="50" spans="1:8" x14ac:dyDescent="0.25">
      <c r="A50" s="50"/>
      <c r="B50" s="49"/>
      <c r="C50" s="49"/>
      <c r="D50" s="51"/>
      <c r="E50" s="49"/>
      <c r="F50" s="6"/>
      <c r="G50" s="7"/>
      <c r="H50" s="7"/>
    </row>
    <row r="51" spans="1:8" x14ac:dyDescent="0.25">
      <c r="A51" s="50"/>
      <c r="B51" s="19"/>
      <c r="C51" s="19"/>
      <c r="D51" s="51"/>
      <c r="E51" s="19"/>
      <c r="F51" s="6"/>
      <c r="G51" s="7"/>
      <c r="H51" s="7"/>
    </row>
    <row r="52" spans="1:8" s="9" customFormat="1" x14ac:dyDescent="0.25">
      <c r="A52" s="71" t="s">
        <v>0</v>
      </c>
      <c r="B52" s="71"/>
      <c r="C52" s="71"/>
      <c r="D52" s="71"/>
      <c r="E52" s="71"/>
      <c r="F52" s="6">
        <f t="shared" ref="F52" si="8">G52+H52</f>
        <v>0</v>
      </c>
      <c r="G52" s="20">
        <f>SUM(G48:G51)</f>
        <v>0</v>
      </c>
      <c r="H52" s="20">
        <f>SUM(H48:H51)</f>
        <v>0</v>
      </c>
    </row>
    <row r="53" spans="1:8" s="9" customFormat="1" x14ac:dyDescent="0.25">
      <c r="A53" s="72" t="s">
        <v>31</v>
      </c>
      <c r="B53" s="72"/>
      <c r="C53" s="72"/>
      <c r="D53" s="72"/>
      <c r="E53" s="72"/>
      <c r="F53" s="8">
        <f>F41+F46+F52</f>
        <v>672</v>
      </c>
      <c r="G53" s="8">
        <f>G41+G46+G52</f>
        <v>660</v>
      </c>
      <c r="H53" s="8">
        <f>H41+H46+H52</f>
        <v>12</v>
      </c>
    </row>
    <row r="54" spans="1:8" x14ac:dyDescent="0.25">
      <c r="A54" s="70" t="s">
        <v>14</v>
      </c>
      <c r="B54" s="70"/>
      <c r="C54" s="70"/>
      <c r="D54" s="70"/>
      <c r="E54" s="70"/>
      <c r="F54" s="70"/>
      <c r="G54" s="70"/>
      <c r="H54" s="70"/>
    </row>
    <row r="55" spans="1:8" ht="15.75" customHeight="1" x14ac:dyDescent="0.25">
      <c r="A55" s="69" t="s">
        <v>23</v>
      </c>
      <c r="B55" s="69"/>
      <c r="C55" s="69"/>
      <c r="D55" s="69"/>
      <c r="E55" s="69"/>
      <c r="F55" s="69"/>
      <c r="G55" s="69"/>
      <c r="H55" s="69"/>
    </row>
    <row r="56" spans="1:8" x14ac:dyDescent="0.25">
      <c r="A56" s="19"/>
      <c r="B56" s="19"/>
      <c r="C56" s="19"/>
      <c r="D56" s="35"/>
      <c r="E56" s="19"/>
      <c r="F56" s="6"/>
      <c r="G56" s="6"/>
      <c r="H56" s="6"/>
    </row>
    <row r="57" spans="1:8" x14ac:dyDescent="0.25">
      <c r="A57" s="19"/>
      <c r="B57" s="19" t="s">
        <v>3</v>
      </c>
      <c r="C57" s="19"/>
      <c r="D57" s="19"/>
      <c r="E57" s="19"/>
      <c r="F57" s="6">
        <f t="shared" ref="F57" si="9">G57+H57</f>
        <v>0</v>
      </c>
      <c r="G57" s="7"/>
      <c r="H57" s="7"/>
    </row>
    <row r="58" spans="1:8" x14ac:dyDescent="0.25">
      <c r="A58" s="19"/>
      <c r="B58" s="19" t="s">
        <v>3</v>
      </c>
      <c r="C58" s="19"/>
      <c r="D58" s="19"/>
      <c r="E58" s="19"/>
      <c r="F58" s="6">
        <f>G58+H58</f>
        <v>0</v>
      </c>
      <c r="G58" s="7"/>
      <c r="H58" s="7"/>
    </row>
    <row r="59" spans="1:8" x14ac:dyDescent="0.25">
      <c r="A59" s="71" t="s">
        <v>0</v>
      </c>
      <c r="B59" s="71"/>
      <c r="C59" s="71"/>
      <c r="D59" s="71"/>
      <c r="E59" s="71"/>
      <c r="F59" s="6">
        <f t="shared" ref="F59" si="10">G59+H59</f>
        <v>0</v>
      </c>
      <c r="G59" s="20">
        <f>SUM(G56:G58)</f>
        <v>0</v>
      </c>
      <c r="H59" s="20">
        <f>SUM(H56:H58)</f>
        <v>0</v>
      </c>
    </row>
    <row r="60" spans="1:8" x14ac:dyDescent="0.25">
      <c r="A60" s="69" t="s">
        <v>1</v>
      </c>
      <c r="B60" s="69"/>
      <c r="C60" s="69"/>
      <c r="D60" s="69"/>
      <c r="E60" s="69"/>
      <c r="F60" s="69"/>
      <c r="G60" s="69"/>
      <c r="H60" s="69"/>
    </row>
    <row r="61" spans="1:8" x14ac:dyDescent="0.25">
      <c r="A61" s="19"/>
      <c r="B61" s="19" t="s">
        <v>3</v>
      </c>
      <c r="C61" s="19"/>
      <c r="D61" s="19"/>
      <c r="E61" s="19"/>
      <c r="F61" s="6">
        <f>G61+H61</f>
        <v>0</v>
      </c>
      <c r="G61" s="6"/>
      <c r="H61" s="6"/>
    </row>
    <row r="62" spans="1:8" x14ac:dyDescent="0.25">
      <c r="A62" s="19"/>
      <c r="B62" s="19" t="s">
        <v>3</v>
      </c>
      <c r="C62" s="19"/>
      <c r="D62" s="19"/>
      <c r="E62" s="19"/>
      <c r="F62" s="6">
        <f t="shared" ref="F62" si="11">G62+H62</f>
        <v>0</v>
      </c>
      <c r="G62" s="7"/>
      <c r="H62" s="7"/>
    </row>
    <row r="63" spans="1:8" x14ac:dyDescent="0.25">
      <c r="A63" s="19"/>
      <c r="B63" s="19" t="s">
        <v>3</v>
      </c>
      <c r="C63" s="19"/>
      <c r="D63" s="19"/>
      <c r="E63" s="19"/>
      <c r="F63" s="6">
        <f>G63+H63</f>
        <v>0</v>
      </c>
      <c r="G63" s="7"/>
      <c r="H63" s="7"/>
    </row>
    <row r="64" spans="1:8" x14ac:dyDescent="0.25">
      <c r="A64" s="71" t="s">
        <v>0</v>
      </c>
      <c r="B64" s="71"/>
      <c r="C64" s="71"/>
      <c r="D64" s="71"/>
      <c r="E64" s="71"/>
      <c r="F64" s="6">
        <f t="shared" ref="F64" si="12">G64+H64</f>
        <v>0</v>
      </c>
      <c r="G64" s="20">
        <f>SUM(G61:G63)</f>
        <v>0</v>
      </c>
      <c r="H64" s="20">
        <f>SUM(H61:H63)</f>
        <v>0</v>
      </c>
    </row>
    <row r="65" spans="1:8" x14ac:dyDescent="0.25">
      <c r="A65" s="69" t="s">
        <v>2</v>
      </c>
      <c r="B65" s="69"/>
      <c r="C65" s="69"/>
      <c r="D65" s="69"/>
      <c r="E65" s="69"/>
      <c r="F65" s="69"/>
      <c r="G65" s="69"/>
      <c r="H65" s="69"/>
    </row>
    <row r="66" spans="1:8" x14ac:dyDescent="0.25">
      <c r="A66" s="5"/>
      <c r="B66" s="41"/>
      <c r="C66" s="41"/>
      <c r="D66" s="40"/>
      <c r="E66" s="41"/>
      <c r="F66" s="6">
        <v>0</v>
      </c>
      <c r="G66" s="6">
        <v>0</v>
      </c>
      <c r="H66" s="6">
        <v>0</v>
      </c>
    </row>
    <row r="67" spans="1:8" x14ac:dyDescent="0.25">
      <c r="A67" s="5"/>
      <c r="B67" s="19" t="s">
        <v>3</v>
      </c>
      <c r="C67" s="19"/>
      <c r="D67" s="19"/>
      <c r="E67" s="19"/>
      <c r="F67" s="6">
        <f t="shared" ref="F67" si="13">G67+H67</f>
        <v>0</v>
      </c>
      <c r="G67" s="7"/>
      <c r="H67" s="7"/>
    </row>
    <row r="68" spans="1:8" x14ac:dyDescent="0.25">
      <c r="A68" s="5"/>
      <c r="B68" s="19" t="s">
        <v>3</v>
      </c>
      <c r="C68" s="19"/>
      <c r="D68" s="19"/>
      <c r="E68" s="19"/>
      <c r="F68" s="6">
        <f>G68+H68</f>
        <v>0</v>
      </c>
      <c r="G68" s="7"/>
      <c r="H68" s="7"/>
    </row>
    <row r="69" spans="1:8" x14ac:dyDescent="0.25">
      <c r="A69" s="71" t="s">
        <v>0</v>
      </c>
      <c r="B69" s="71"/>
      <c r="C69" s="71"/>
      <c r="D69" s="71"/>
      <c r="E69" s="71"/>
      <c r="F69" s="6">
        <f t="shared" ref="F69" si="14">G69+H69</f>
        <v>0</v>
      </c>
      <c r="G69" s="20">
        <f>SUM(G66:G68)</f>
        <v>0</v>
      </c>
      <c r="H69" s="20">
        <f>SUM(H66:H68)</f>
        <v>0</v>
      </c>
    </row>
    <row r="70" spans="1:8" ht="15.75" customHeight="1" x14ac:dyDescent="0.25">
      <c r="A70" s="72" t="s">
        <v>32</v>
      </c>
      <c r="B70" s="72"/>
      <c r="C70" s="72"/>
      <c r="D70" s="72"/>
      <c r="E70" s="72"/>
      <c r="F70" s="8">
        <f>F59+F64+F69</f>
        <v>0</v>
      </c>
      <c r="G70" s="8">
        <f>G59+G64+G69</f>
        <v>0</v>
      </c>
      <c r="H70" s="8">
        <f>H59+H64+H69</f>
        <v>0</v>
      </c>
    </row>
    <row r="71" spans="1:8" x14ac:dyDescent="0.25">
      <c r="A71" s="70" t="s">
        <v>15</v>
      </c>
      <c r="B71" s="70"/>
      <c r="C71" s="70"/>
      <c r="D71" s="70"/>
      <c r="E71" s="70"/>
      <c r="F71" s="70"/>
      <c r="G71" s="70"/>
      <c r="H71" s="70"/>
    </row>
    <row r="72" spans="1:8" ht="15.75" customHeight="1" x14ac:dyDescent="0.25">
      <c r="A72" s="69" t="s">
        <v>23</v>
      </c>
      <c r="B72" s="69"/>
      <c r="C72" s="69"/>
      <c r="D72" s="69"/>
      <c r="E72" s="69"/>
      <c r="F72" s="69"/>
      <c r="G72" s="69"/>
      <c r="H72" s="69"/>
    </row>
    <row r="73" spans="1:8" x14ac:dyDescent="0.25">
      <c r="A73" s="19"/>
      <c r="B73" s="19"/>
      <c r="C73" s="19"/>
      <c r="D73" s="40"/>
      <c r="E73" s="19"/>
      <c r="F73" s="6">
        <v>0</v>
      </c>
      <c r="G73" s="6">
        <v>0</v>
      </c>
      <c r="H73" s="6">
        <v>0</v>
      </c>
    </row>
    <row r="74" spans="1:8" x14ac:dyDescent="0.25">
      <c r="A74" s="19"/>
      <c r="B74" s="19" t="s">
        <v>3</v>
      </c>
      <c r="C74" s="19"/>
      <c r="D74" s="19"/>
      <c r="E74" s="19"/>
      <c r="F74" s="6">
        <f t="shared" ref="F74" si="15">G74+H74</f>
        <v>0</v>
      </c>
      <c r="G74" s="7"/>
      <c r="H74" s="7"/>
    </row>
    <row r="75" spans="1:8" x14ac:dyDescent="0.25">
      <c r="A75" s="19"/>
      <c r="B75" s="19" t="s">
        <v>3</v>
      </c>
      <c r="C75" s="19"/>
      <c r="D75" s="19"/>
      <c r="E75" s="19"/>
      <c r="F75" s="6">
        <f>G75+H75</f>
        <v>0</v>
      </c>
      <c r="G75" s="7"/>
      <c r="H75" s="7"/>
    </row>
    <row r="76" spans="1:8" x14ac:dyDescent="0.25">
      <c r="A76" s="71" t="s">
        <v>0</v>
      </c>
      <c r="B76" s="71"/>
      <c r="C76" s="71"/>
      <c r="D76" s="71"/>
      <c r="E76" s="71"/>
      <c r="F76" s="6">
        <f t="shared" ref="F76" si="16">G76+H76</f>
        <v>0</v>
      </c>
      <c r="G76" s="20">
        <f>SUM(G73:G75)</f>
        <v>0</v>
      </c>
      <c r="H76" s="20">
        <f>SUM(H73:H75)</f>
        <v>0</v>
      </c>
    </row>
    <row r="77" spans="1:8" x14ac:dyDescent="0.25">
      <c r="A77" s="69" t="s">
        <v>1</v>
      </c>
      <c r="B77" s="69"/>
      <c r="C77" s="69"/>
      <c r="D77" s="69"/>
      <c r="E77" s="69"/>
      <c r="F77" s="69"/>
      <c r="G77" s="69"/>
      <c r="H77" s="69"/>
    </row>
    <row r="78" spans="1:8" x14ac:dyDescent="0.25">
      <c r="A78" s="19"/>
      <c r="B78" s="19" t="s">
        <v>3</v>
      </c>
      <c r="C78" s="19"/>
      <c r="D78" s="19"/>
      <c r="E78" s="19"/>
      <c r="F78" s="6">
        <f>G78+H78</f>
        <v>0</v>
      </c>
      <c r="G78" s="6"/>
      <c r="H78" s="6"/>
    </row>
    <row r="79" spans="1:8" x14ac:dyDescent="0.25">
      <c r="A79" s="19"/>
      <c r="B79" s="19" t="s">
        <v>3</v>
      </c>
      <c r="C79" s="19"/>
      <c r="D79" s="19"/>
      <c r="E79" s="19"/>
      <c r="F79" s="6">
        <f t="shared" ref="F79" si="17">G79+H79</f>
        <v>0</v>
      </c>
      <c r="G79" s="7"/>
      <c r="H79" s="7"/>
    </row>
    <row r="80" spans="1:8" x14ac:dyDescent="0.25">
      <c r="A80" s="19"/>
      <c r="B80" s="19" t="s">
        <v>3</v>
      </c>
      <c r="C80" s="19"/>
      <c r="D80" s="19"/>
      <c r="E80" s="19"/>
      <c r="F80" s="6">
        <f>G80+H80</f>
        <v>0</v>
      </c>
      <c r="G80" s="7"/>
      <c r="H80" s="7"/>
    </row>
    <row r="81" spans="1:8" x14ac:dyDescent="0.25">
      <c r="A81" s="71" t="s">
        <v>0</v>
      </c>
      <c r="B81" s="71"/>
      <c r="C81" s="71"/>
      <c r="D81" s="71"/>
      <c r="E81" s="71"/>
      <c r="F81" s="6">
        <f t="shared" ref="F81" si="18">G81+H81</f>
        <v>0</v>
      </c>
      <c r="G81" s="20">
        <f>SUM(G78:G80)</f>
        <v>0</v>
      </c>
      <c r="H81" s="20">
        <f>SUM(H78:H80)</f>
        <v>0</v>
      </c>
    </row>
    <row r="82" spans="1:8" x14ac:dyDescent="0.25">
      <c r="A82" s="69" t="s">
        <v>2</v>
      </c>
      <c r="B82" s="69"/>
      <c r="C82" s="69"/>
      <c r="D82" s="69"/>
      <c r="E82" s="69"/>
      <c r="F82" s="69"/>
      <c r="G82" s="69"/>
      <c r="H82" s="69"/>
    </row>
    <row r="83" spans="1:8" ht="173.25" x14ac:dyDescent="0.25">
      <c r="A83" s="65" t="s">
        <v>211</v>
      </c>
      <c r="B83" s="19" t="s">
        <v>212</v>
      </c>
      <c r="C83" s="19" t="s">
        <v>213</v>
      </c>
      <c r="D83" s="52" t="s">
        <v>196</v>
      </c>
      <c r="E83" s="19" t="s">
        <v>179</v>
      </c>
      <c r="F83" s="6">
        <v>32</v>
      </c>
      <c r="G83" s="6">
        <v>0</v>
      </c>
      <c r="H83" s="6">
        <v>32</v>
      </c>
    </row>
    <row r="84" spans="1:8" x14ac:dyDescent="0.25">
      <c r="A84" s="5"/>
      <c r="B84" s="19" t="s">
        <v>3</v>
      </c>
      <c r="C84" s="19"/>
      <c r="D84" s="19"/>
      <c r="E84" s="19"/>
      <c r="F84" s="6">
        <f>G84+H84</f>
        <v>0</v>
      </c>
      <c r="G84" s="7">
        <v>0</v>
      </c>
      <c r="H84" s="7">
        <v>0</v>
      </c>
    </row>
    <row r="85" spans="1:8" x14ac:dyDescent="0.25">
      <c r="A85" s="71" t="s">
        <v>0</v>
      </c>
      <c r="B85" s="71"/>
      <c r="C85" s="71"/>
      <c r="D85" s="71"/>
      <c r="E85" s="71"/>
      <c r="F85" s="6">
        <f t="shared" ref="F85" si="19">G85+H85</f>
        <v>32</v>
      </c>
      <c r="G85" s="20">
        <f>SUM(G83:G84)</f>
        <v>0</v>
      </c>
      <c r="H85" s="20">
        <f>SUM(H83:H84)</f>
        <v>32</v>
      </c>
    </row>
    <row r="86" spans="1:8" x14ac:dyDescent="0.25">
      <c r="A86" s="72" t="s">
        <v>33</v>
      </c>
      <c r="B86" s="72"/>
      <c r="C86" s="72"/>
      <c r="D86" s="72"/>
      <c r="E86" s="72"/>
      <c r="F86" s="6">
        <f>F85</f>
        <v>32</v>
      </c>
      <c r="G86" s="6">
        <f t="shared" ref="G86:H86" si="20">G85</f>
        <v>0</v>
      </c>
      <c r="H86" s="6">
        <f t="shared" si="20"/>
        <v>32</v>
      </c>
    </row>
    <row r="87" spans="1:8" x14ac:dyDescent="0.25">
      <c r="A87" s="70" t="s">
        <v>16</v>
      </c>
      <c r="B87" s="70"/>
      <c r="C87" s="70"/>
      <c r="D87" s="70"/>
      <c r="E87" s="70"/>
      <c r="F87" s="70"/>
      <c r="G87" s="70"/>
      <c r="H87" s="70"/>
    </row>
    <row r="88" spans="1:8" ht="15.75" customHeight="1" x14ac:dyDescent="0.25">
      <c r="A88" s="69" t="s">
        <v>23</v>
      </c>
      <c r="B88" s="69"/>
      <c r="C88" s="69"/>
      <c r="D88" s="69"/>
      <c r="E88" s="69"/>
      <c r="F88" s="69"/>
      <c r="G88" s="69"/>
      <c r="H88" s="69"/>
    </row>
    <row r="89" spans="1:8" x14ac:dyDescent="0.25">
      <c r="A89" s="19"/>
      <c r="B89" s="19" t="s">
        <v>3</v>
      </c>
      <c r="C89" s="19"/>
      <c r="D89" s="19"/>
      <c r="E89" s="19"/>
      <c r="F89" s="6">
        <f>G89+H89</f>
        <v>0</v>
      </c>
      <c r="G89" s="6"/>
      <c r="H89" s="6"/>
    </row>
    <row r="90" spans="1:8" x14ac:dyDescent="0.25">
      <c r="A90" s="19"/>
      <c r="B90" s="19" t="s">
        <v>3</v>
      </c>
      <c r="C90" s="19"/>
      <c r="D90" s="19"/>
      <c r="E90" s="19"/>
      <c r="F90" s="6">
        <f t="shared" ref="F90" si="21">G90+H90</f>
        <v>0</v>
      </c>
      <c r="G90" s="7"/>
      <c r="H90" s="7"/>
    </row>
    <row r="91" spans="1:8" x14ac:dyDescent="0.25">
      <c r="A91" s="19"/>
      <c r="B91" s="19" t="s">
        <v>3</v>
      </c>
      <c r="C91" s="19"/>
      <c r="D91" s="19"/>
      <c r="E91" s="19"/>
      <c r="F91" s="6">
        <f>G91+H91</f>
        <v>0</v>
      </c>
      <c r="G91" s="7"/>
      <c r="H91" s="7"/>
    </row>
    <row r="92" spans="1:8" x14ac:dyDescent="0.25">
      <c r="A92" s="71" t="s">
        <v>0</v>
      </c>
      <c r="B92" s="71"/>
      <c r="C92" s="71"/>
      <c r="D92" s="71"/>
      <c r="E92" s="71"/>
      <c r="F92" s="6">
        <f t="shared" ref="F92" si="22">G92+H92</f>
        <v>0</v>
      </c>
      <c r="G92" s="20">
        <f>SUM(G89:G91)</f>
        <v>0</v>
      </c>
      <c r="H92" s="20">
        <f>SUM(H89:H91)</f>
        <v>0</v>
      </c>
    </row>
    <row r="93" spans="1:8" x14ac:dyDescent="0.25">
      <c r="A93" s="69" t="s">
        <v>1</v>
      </c>
      <c r="B93" s="69"/>
      <c r="C93" s="69"/>
      <c r="D93" s="69"/>
      <c r="E93" s="69"/>
      <c r="F93" s="69"/>
      <c r="G93" s="69"/>
      <c r="H93" s="69"/>
    </row>
    <row r="94" spans="1:8" x14ac:dyDescent="0.25">
      <c r="A94" s="19"/>
      <c r="B94" s="19" t="s">
        <v>3</v>
      </c>
      <c r="C94" s="19"/>
      <c r="D94" s="19"/>
      <c r="E94" s="19"/>
      <c r="F94" s="6">
        <f>G94+H94</f>
        <v>0</v>
      </c>
      <c r="G94" s="6"/>
      <c r="H94" s="6"/>
    </row>
    <row r="95" spans="1:8" x14ac:dyDescent="0.25">
      <c r="A95" s="19"/>
      <c r="B95" s="19" t="s">
        <v>3</v>
      </c>
      <c r="C95" s="19"/>
      <c r="D95" s="19"/>
      <c r="E95" s="19"/>
      <c r="F95" s="6">
        <f t="shared" ref="F95" si="23">G95+H95</f>
        <v>0</v>
      </c>
      <c r="G95" s="7"/>
      <c r="H95" s="7"/>
    </row>
    <row r="96" spans="1:8" x14ac:dyDescent="0.25">
      <c r="A96" s="19"/>
      <c r="B96" s="19" t="s">
        <v>3</v>
      </c>
      <c r="C96" s="19"/>
      <c r="D96" s="19"/>
      <c r="E96" s="19"/>
      <c r="F96" s="6">
        <f>G96+H96</f>
        <v>0</v>
      </c>
      <c r="G96" s="7"/>
      <c r="H96" s="7"/>
    </row>
    <row r="97" spans="1:8" x14ac:dyDescent="0.25">
      <c r="A97" s="71" t="s">
        <v>0</v>
      </c>
      <c r="B97" s="71"/>
      <c r="C97" s="71"/>
      <c r="D97" s="71"/>
      <c r="E97" s="71"/>
      <c r="F97" s="6">
        <f t="shared" ref="F97" si="24">G97+H97</f>
        <v>0</v>
      </c>
      <c r="G97" s="20">
        <f>SUM(G94:G96)</f>
        <v>0</v>
      </c>
      <c r="H97" s="20">
        <f>SUM(H94:H96)</f>
        <v>0</v>
      </c>
    </row>
    <row r="98" spans="1:8" x14ac:dyDescent="0.25">
      <c r="A98" s="69" t="s">
        <v>2</v>
      </c>
      <c r="B98" s="69"/>
      <c r="C98" s="69"/>
      <c r="D98" s="69"/>
      <c r="E98" s="69"/>
      <c r="F98" s="69"/>
      <c r="G98" s="69"/>
      <c r="H98" s="69"/>
    </row>
    <row r="99" spans="1:8" ht="63" x14ac:dyDescent="0.25">
      <c r="A99" s="53" t="s">
        <v>119</v>
      </c>
      <c r="B99" s="19" t="s">
        <v>208</v>
      </c>
      <c r="C99" s="19" t="s">
        <v>207</v>
      </c>
      <c r="D99" s="34" t="s">
        <v>196</v>
      </c>
      <c r="E99" s="19" t="s">
        <v>188</v>
      </c>
      <c r="F99" s="6">
        <v>90</v>
      </c>
      <c r="G99" s="6">
        <v>0</v>
      </c>
      <c r="H99" s="6">
        <v>90</v>
      </c>
    </row>
    <row r="100" spans="1:8" x14ac:dyDescent="0.25">
      <c r="A100" s="5"/>
      <c r="B100" s="19" t="s">
        <v>3</v>
      </c>
      <c r="C100" s="19"/>
      <c r="D100" s="19"/>
      <c r="E100" s="19"/>
      <c r="F100" s="6">
        <f t="shared" ref="F100" si="25">G100+H100</f>
        <v>0</v>
      </c>
      <c r="G100" s="7"/>
      <c r="H100" s="7"/>
    </row>
    <row r="101" spans="1:8" x14ac:dyDescent="0.25">
      <c r="A101" s="5"/>
      <c r="B101" s="19" t="s">
        <v>3</v>
      </c>
      <c r="C101" s="19"/>
      <c r="D101" s="19"/>
      <c r="E101" s="19"/>
      <c r="F101" s="6">
        <f>G101+H101</f>
        <v>0</v>
      </c>
      <c r="G101" s="7"/>
      <c r="H101" s="7"/>
    </row>
    <row r="102" spans="1:8" x14ac:dyDescent="0.25">
      <c r="A102" s="71" t="s">
        <v>0</v>
      </c>
      <c r="B102" s="71"/>
      <c r="C102" s="71"/>
      <c r="D102" s="71"/>
      <c r="E102" s="71"/>
      <c r="F102" s="6">
        <f t="shared" ref="F102" si="26">G102+H102</f>
        <v>90</v>
      </c>
      <c r="G102" s="20">
        <f>SUM(G99:G101)</f>
        <v>0</v>
      </c>
      <c r="H102" s="20">
        <f>SUM(H99:H101)</f>
        <v>90</v>
      </c>
    </row>
    <row r="103" spans="1:8" x14ac:dyDescent="0.25">
      <c r="A103" s="72" t="s">
        <v>34</v>
      </c>
      <c r="B103" s="72"/>
      <c r="C103" s="72"/>
      <c r="D103" s="72"/>
      <c r="E103" s="72"/>
      <c r="F103" s="8">
        <f>F92+F97+F102</f>
        <v>90</v>
      </c>
      <c r="G103" s="8">
        <f>G92+G97+G102</f>
        <v>0</v>
      </c>
      <c r="H103" s="8">
        <f>H92+H97+H102</f>
        <v>90</v>
      </c>
    </row>
    <row r="104" spans="1:8" x14ac:dyDescent="0.25">
      <c r="A104" s="70" t="s">
        <v>20</v>
      </c>
      <c r="B104" s="70"/>
      <c r="C104" s="70"/>
      <c r="D104" s="70"/>
      <c r="E104" s="70"/>
      <c r="F104" s="70"/>
      <c r="G104" s="70"/>
      <c r="H104" s="70"/>
    </row>
    <row r="105" spans="1:8" ht="15.75" customHeight="1" x14ac:dyDescent="0.25">
      <c r="A105" s="69" t="s">
        <v>64</v>
      </c>
      <c r="B105" s="69"/>
      <c r="C105" s="69"/>
      <c r="D105" s="69"/>
      <c r="E105" s="69"/>
      <c r="F105" s="69"/>
      <c r="G105" s="69"/>
      <c r="H105" s="69"/>
    </row>
    <row r="106" spans="1:8" x14ac:dyDescent="0.25">
      <c r="A106" s="19"/>
      <c r="B106" s="19" t="s">
        <v>3</v>
      </c>
      <c r="C106" s="19"/>
      <c r="D106" s="19"/>
      <c r="E106" s="19"/>
      <c r="F106" s="6">
        <f>G106+H106</f>
        <v>0</v>
      </c>
      <c r="G106" s="6"/>
      <c r="H106" s="6"/>
    </row>
    <row r="107" spans="1:8" x14ac:dyDescent="0.25">
      <c r="A107" s="19"/>
      <c r="B107" s="19" t="s">
        <v>3</v>
      </c>
      <c r="C107" s="19"/>
      <c r="D107" s="19"/>
      <c r="E107" s="19"/>
      <c r="F107" s="6">
        <f t="shared" ref="F107" si="27">G107+H107</f>
        <v>0</v>
      </c>
      <c r="G107" s="7"/>
      <c r="H107" s="7"/>
    </row>
    <row r="108" spans="1:8" x14ac:dyDescent="0.25">
      <c r="A108" s="19"/>
      <c r="B108" s="19" t="s">
        <v>3</v>
      </c>
      <c r="C108" s="19"/>
      <c r="D108" s="19"/>
      <c r="E108" s="19"/>
      <c r="F108" s="6">
        <f>G108+H108</f>
        <v>0</v>
      </c>
      <c r="G108" s="7"/>
      <c r="H108" s="7"/>
    </row>
    <row r="109" spans="1:8" x14ac:dyDescent="0.25">
      <c r="A109" s="71" t="s">
        <v>0</v>
      </c>
      <c r="B109" s="71"/>
      <c r="C109" s="71"/>
      <c r="D109" s="71"/>
      <c r="E109" s="71"/>
      <c r="F109" s="6">
        <f t="shared" ref="F109" si="28">G109+H109</f>
        <v>0</v>
      </c>
      <c r="G109" s="20">
        <f>SUM(G106:G108)</f>
        <v>0</v>
      </c>
      <c r="H109" s="20">
        <f>SUM(H106:H108)</f>
        <v>0</v>
      </c>
    </row>
    <row r="110" spans="1:8" x14ac:dyDescent="0.25">
      <c r="A110" s="69" t="s">
        <v>65</v>
      </c>
      <c r="B110" s="69"/>
      <c r="C110" s="69"/>
      <c r="D110" s="69"/>
      <c r="E110" s="69"/>
      <c r="F110" s="69"/>
      <c r="G110" s="69"/>
      <c r="H110" s="69"/>
    </row>
    <row r="111" spans="1:8" ht="195" customHeight="1" x14ac:dyDescent="0.25">
      <c r="A111" s="45" t="s">
        <v>102</v>
      </c>
      <c r="B111" s="27" t="s">
        <v>139</v>
      </c>
      <c r="C111" s="27" t="s">
        <v>140</v>
      </c>
      <c r="D111" s="52" t="s">
        <v>196</v>
      </c>
      <c r="E111" s="27" t="s">
        <v>163</v>
      </c>
      <c r="F111" s="6">
        <f>G111+H111</f>
        <v>0</v>
      </c>
      <c r="G111" s="6">
        <v>0</v>
      </c>
      <c r="H111" s="6">
        <v>0</v>
      </c>
    </row>
    <row r="112" spans="1:8" x14ac:dyDescent="0.25">
      <c r="A112" s="27"/>
      <c r="B112" s="27" t="s">
        <v>3</v>
      </c>
      <c r="C112" s="27"/>
      <c r="D112" s="27"/>
      <c r="E112" s="27"/>
      <c r="F112" s="6">
        <f t="shared" ref="F112" si="29">G112+H112</f>
        <v>0</v>
      </c>
      <c r="G112" s="7">
        <v>0</v>
      </c>
      <c r="H112" s="7">
        <v>0</v>
      </c>
    </row>
    <row r="113" spans="1:8" x14ac:dyDescent="0.25">
      <c r="A113" s="27"/>
      <c r="B113" s="27" t="s">
        <v>3</v>
      </c>
      <c r="C113" s="27"/>
      <c r="D113" s="27"/>
      <c r="E113" s="27"/>
      <c r="F113" s="6">
        <f>G113+H113</f>
        <v>0</v>
      </c>
      <c r="G113" s="7"/>
      <c r="H113" s="7"/>
    </row>
    <row r="114" spans="1:8" x14ac:dyDescent="0.25">
      <c r="A114" s="71" t="s">
        <v>0</v>
      </c>
      <c r="B114" s="71"/>
      <c r="C114" s="71"/>
      <c r="D114" s="71"/>
      <c r="E114" s="71"/>
      <c r="F114" s="6">
        <f>G114+H114</f>
        <v>0</v>
      </c>
      <c r="G114" s="20">
        <f>SUM(G111:G113)</f>
        <v>0</v>
      </c>
      <c r="H114" s="20">
        <f>SUM(H111:H113)</f>
        <v>0</v>
      </c>
    </row>
    <row r="115" spans="1:8" ht="15.75" customHeight="1" x14ac:dyDescent="0.25">
      <c r="A115" s="79" t="s">
        <v>2</v>
      </c>
      <c r="B115" s="80"/>
      <c r="C115" s="80"/>
      <c r="D115" s="80"/>
      <c r="E115" s="80"/>
      <c r="F115" s="80"/>
      <c r="G115" s="80"/>
      <c r="H115" s="80"/>
    </row>
    <row r="116" spans="1:8" x14ac:dyDescent="0.25">
      <c r="A116" s="26"/>
      <c r="B116" s="27" t="s">
        <v>3</v>
      </c>
      <c r="C116" s="27"/>
      <c r="D116" s="27"/>
      <c r="E116" s="27"/>
      <c r="F116" s="6">
        <f>G116+H116</f>
        <v>0</v>
      </c>
      <c r="G116" s="6"/>
      <c r="H116" s="6"/>
    </row>
    <row r="117" spans="1:8" x14ac:dyDescent="0.25">
      <c r="A117" s="26"/>
      <c r="B117" s="27" t="s">
        <v>3</v>
      </c>
      <c r="C117" s="27"/>
      <c r="D117" s="27"/>
      <c r="E117" s="27"/>
      <c r="F117" s="6">
        <f t="shared" ref="F117" si="30">G117+H117</f>
        <v>0</v>
      </c>
      <c r="G117" s="7"/>
      <c r="H117" s="7"/>
    </row>
    <row r="118" spans="1:8" x14ac:dyDescent="0.25">
      <c r="A118" s="26"/>
      <c r="B118" s="27" t="s">
        <v>3</v>
      </c>
      <c r="C118" s="27"/>
      <c r="D118" s="27"/>
      <c r="E118" s="27"/>
      <c r="F118" s="6">
        <f>G118+H118</f>
        <v>0</v>
      </c>
      <c r="G118" s="7"/>
      <c r="H118" s="7"/>
    </row>
    <row r="119" spans="1:8" ht="15.75" customHeight="1" x14ac:dyDescent="0.25">
      <c r="A119" s="76" t="s">
        <v>0</v>
      </c>
      <c r="B119" s="77"/>
      <c r="C119" s="77"/>
      <c r="D119" s="77"/>
      <c r="E119" s="78"/>
      <c r="F119" s="6">
        <f t="shared" ref="F119" si="31">G119+H119</f>
        <v>0</v>
      </c>
      <c r="G119" s="20">
        <f>SUM(G116:G118)</f>
        <v>0</v>
      </c>
      <c r="H119" s="20">
        <f>SUM(H116:H118)</f>
        <v>0</v>
      </c>
    </row>
    <row r="120" spans="1:8" ht="15.75" customHeight="1" x14ac:dyDescent="0.25">
      <c r="A120" s="73" t="s">
        <v>35</v>
      </c>
      <c r="B120" s="74"/>
      <c r="C120" s="74"/>
      <c r="D120" s="74"/>
      <c r="E120" s="75"/>
      <c r="F120" s="8">
        <f>F109+F114+F119</f>
        <v>0</v>
      </c>
      <c r="G120" s="8">
        <f t="shared" ref="G120:H120" si="32">G109+G114+G119</f>
        <v>0</v>
      </c>
      <c r="H120" s="8">
        <f t="shared" si="32"/>
        <v>0</v>
      </c>
    </row>
    <row r="121" spans="1:8" x14ac:dyDescent="0.25">
      <c r="A121" s="70" t="s">
        <v>21</v>
      </c>
      <c r="B121" s="70"/>
      <c r="C121" s="70"/>
      <c r="D121" s="70"/>
      <c r="E121" s="70"/>
      <c r="F121" s="70"/>
      <c r="G121" s="70"/>
      <c r="H121" s="70"/>
    </row>
    <row r="122" spans="1:8" ht="15.75" customHeight="1" x14ac:dyDescent="0.25">
      <c r="A122" s="69" t="s">
        <v>23</v>
      </c>
      <c r="B122" s="69"/>
      <c r="C122" s="69"/>
      <c r="D122" s="69"/>
      <c r="E122" s="69"/>
      <c r="F122" s="69"/>
      <c r="G122" s="69"/>
      <c r="H122" s="69"/>
    </row>
    <row r="123" spans="1:8" x14ac:dyDescent="0.25">
      <c r="A123" s="19"/>
      <c r="B123" s="19" t="s">
        <v>3</v>
      </c>
      <c r="C123" s="19"/>
      <c r="D123" s="19"/>
      <c r="E123" s="19"/>
      <c r="F123" s="6">
        <f>G123+H123</f>
        <v>0</v>
      </c>
      <c r="G123" s="6"/>
      <c r="H123" s="6"/>
    </row>
    <row r="124" spans="1:8" x14ac:dyDescent="0.25">
      <c r="A124" s="19"/>
      <c r="B124" s="19" t="s">
        <v>3</v>
      </c>
      <c r="C124" s="19"/>
      <c r="D124" s="19"/>
      <c r="E124" s="19"/>
      <c r="F124" s="6">
        <f t="shared" ref="F124" si="33">G124+H124</f>
        <v>0</v>
      </c>
      <c r="G124" s="7"/>
      <c r="H124" s="7"/>
    </row>
    <row r="125" spans="1:8" x14ac:dyDescent="0.25">
      <c r="A125" s="19"/>
      <c r="B125" s="19" t="s">
        <v>3</v>
      </c>
      <c r="C125" s="19"/>
      <c r="D125" s="19"/>
      <c r="E125" s="19"/>
      <c r="F125" s="6">
        <f>G125+H125</f>
        <v>0</v>
      </c>
      <c r="G125" s="7"/>
      <c r="H125" s="7"/>
    </row>
    <row r="126" spans="1:8" x14ac:dyDescent="0.25">
      <c r="A126" s="71" t="s">
        <v>0</v>
      </c>
      <c r="B126" s="71"/>
      <c r="C126" s="71"/>
      <c r="D126" s="71"/>
      <c r="E126" s="71"/>
      <c r="F126" s="6">
        <f t="shared" ref="F126" si="34">G126+H126</f>
        <v>0</v>
      </c>
      <c r="G126" s="20">
        <f>SUM(G123:G125)</f>
        <v>0</v>
      </c>
      <c r="H126" s="20">
        <f>SUM(H123:H125)</f>
        <v>0</v>
      </c>
    </row>
    <row r="127" spans="1:8" x14ac:dyDescent="0.25">
      <c r="A127" s="69" t="s">
        <v>1</v>
      </c>
      <c r="B127" s="69"/>
      <c r="C127" s="69"/>
      <c r="D127" s="69"/>
      <c r="E127" s="69"/>
      <c r="F127" s="69"/>
      <c r="G127" s="69"/>
      <c r="H127" s="69"/>
    </row>
    <row r="128" spans="1:8" x14ac:dyDescent="0.25">
      <c r="A128" s="19"/>
      <c r="B128" s="19" t="s">
        <v>3</v>
      </c>
      <c r="C128" s="19"/>
      <c r="D128" s="19"/>
      <c r="E128" s="19"/>
      <c r="F128" s="6">
        <f>G128+H128</f>
        <v>0</v>
      </c>
      <c r="G128" s="6"/>
      <c r="H128" s="6"/>
    </row>
    <row r="129" spans="1:8" x14ac:dyDescent="0.25">
      <c r="A129" s="19"/>
      <c r="B129" s="19" t="s">
        <v>3</v>
      </c>
      <c r="C129" s="19"/>
      <c r="D129" s="19"/>
      <c r="E129" s="19"/>
      <c r="F129" s="6">
        <f t="shared" ref="F129" si="35">G129+H129</f>
        <v>0</v>
      </c>
      <c r="G129" s="7"/>
      <c r="H129" s="7"/>
    </row>
    <row r="130" spans="1:8" x14ac:dyDescent="0.25">
      <c r="A130" s="19"/>
      <c r="B130" s="19" t="s">
        <v>3</v>
      </c>
      <c r="C130" s="19"/>
      <c r="D130" s="19"/>
      <c r="E130" s="19"/>
      <c r="F130" s="6">
        <f>G130+H130</f>
        <v>0</v>
      </c>
      <c r="G130" s="7"/>
      <c r="H130" s="7"/>
    </row>
    <row r="131" spans="1:8" x14ac:dyDescent="0.25">
      <c r="A131" s="71" t="s">
        <v>0</v>
      </c>
      <c r="B131" s="71"/>
      <c r="C131" s="71"/>
      <c r="D131" s="71"/>
      <c r="E131" s="71"/>
      <c r="F131" s="6">
        <f t="shared" ref="F131" si="36">G131+H131</f>
        <v>0</v>
      </c>
      <c r="G131" s="20">
        <f>SUM(G128:G130)</f>
        <v>0</v>
      </c>
      <c r="H131" s="20">
        <f>SUM(H128:H130)</f>
        <v>0</v>
      </c>
    </row>
    <row r="132" spans="1:8" x14ac:dyDescent="0.25">
      <c r="A132" s="69" t="s">
        <v>2</v>
      </c>
      <c r="B132" s="69"/>
      <c r="C132" s="69"/>
      <c r="D132" s="69"/>
      <c r="E132" s="69"/>
      <c r="F132" s="69"/>
      <c r="G132" s="69"/>
      <c r="H132" s="69"/>
    </row>
    <row r="133" spans="1:8" x14ac:dyDescent="0.25">
      <c r="A133" s="5"/>
      <c r="B133" s="19" t="s">
        <v>3</v>
      </c>
      <c r="C133" s="19"/>
      <c r="D133" s="19"/>
      <c r="E133" s="19"/>
      <c r="F133" s="6">
        <f>G133+H133</f>
        <v>0</v>
      </c>
      <c r="G133" s="6"/>
      <c r="H133" s="6"/>
    </row>
    <row r="134" spans="1:8" x14ac:dyDescent="0.25">
      <c r="A134" s="5"/>
      <c r="B134" s="19" t="s">
        <v>3</v>
      </c>
      <c r="C134" s="19"/>
      <c r="D134" s="19"/>
      <c r="E134" s="19"/>
      <c r="F134" s="6">
        <f t="shared" ref="F134" si="37">G134+H134</f>
        <v>0</v>
      </c>
      <c r="G134" s="7"/>
      <c r="H134" s="7"/>
    </row>
    <row r="135" spans="1:8" x14ac:dyDescent="0.25">
      <c r="A135" s="5"/>
      <c r="B135" s="19" t="s">
        <v>3</v>
      </c>
      <c r="C135" s="19"/>
      <c r="D135" s="19"/>
      <c r="E135" s="19"/>
      <c r="F135" s="6">
        <f>G135+H135</f>
        <v>0</v>
      </c>
      <c r="G135" s="7"/>
      <c r="H135" s="7"/>
    </row>
    <row r="136" spans="1:8" x14ac:dyDescent="0.25">
      <c r="A136" s="71" t="s">
        <v>0</v>
      </c>
      <c r="B136" s="71"/>
      <c r="C136" s="71"/>
      <c r="D136" s="71"/>
      <c r="E136" s="71"/>
      <c r="F136" s="6">
        <f t="shared" ref="F136" si="38">G136+H136</f>
        <v>0</v>
      </c>
      <c r="G136" s="20">
        <f>SUM(G133:G135)</f>
        <v>0</v>
      </c>
      <c r="H136" s="20">
        <f>SUM(H133:H135)</f>
        <v>0</v>
      </c>
    </row>
    <row r="137" spans="1:8" x14ac:dyDescent="0.25">
      <c r="A137" s="72" t="s">
        <v>36</v>
      </c>
      <c r="B137" s="72"/>
      <c r="C137" s="72"/>
      <c r="D137" s="72"/>
      <c r="E137" s="72"/>
      <c r="F137" s="8">
        <f>F126+F131+F136</f>
        <v>0</v>
      </c>
      <c r="G137" s="8">
        <f>G126+G131+G136</f>
        <v>0</v>
      </c>
      <c r="H137" s="8">
        <f>H126+H131+H136</f>
        <v>0</v>
      </c>
    </row>
    <row r="138" spans="1:8" x14ac:dyDescent="0.25">
      <c r="A138" s="70" t="s">
        <v>22</v>
      </c>
      <c r="B138" s="70"/>
      <c r="C138" s="70"/>
      <c r="D138" s="70"/>
      <c r="E138" s="70"/>
      <c r="F138" s="70"/>
      <c r="G138" s="70"/>
      <c r="H138" s="70"/>
    </row>
    <row r="139" spans="1:8" ht="15.75" customHeight="1" x14ac:dyDescent="0.25">
      <c r="A139" s="69" t="s">
        <v>24</v>
      </c>
      <c r="B139" s="69"/>
      <c r="C139" s="69"/>
      <c r="D139" s="69"/>
      <c r="E139" s="69"/>
      <c r="F139" s="69"/>
      <c r="G139" s="69"/>
      <c r="H139" s="69"/>
    </row>
    <row r="140" spans="1:8" ht="157.5" x14ac:dyDescent="0.25">
      <c r="A140" s="45" t="s">
        <v>107</v>
      </c>
      <c r="B140" s="19" t="s">
        <v>141</v>
      </c>
      <c r="C140" s="19" t="s">
        <v>142</v>
      </c>
      <c r="D140" s="51" t="s">
        <v>196</v>
      </c>
      <c r="E140" s="19" t="s">
        <v>161</v>
      </c>
      <c r="F140" s="6">
        <f>G140+H140</f>
        <v>0</v>
      </c>
      <c r="G140" s="6">
        <v>0</v>
      </c>
      <c r="H140" s="6">
        <v>0</v>
      </c>
    </row>
    <row r="141" spans="1:8" x14ac:dyDescent="0.25">
      <c r="A141" s="45"/>
      <c r="B141" s="19" t="s">
        <v>3</v>
      </c>
      <c r="C141" s="19"/>
      <c r="D141" s="19"/>
      <c r="E141" s="19"/>
      <c r="F141" s="6">
        <f t="shared" ref="F141" si="39">G141+H141</f>
        <v>0</v>
      </c>
      <c r="G141" s="7">
        <v>0</v>
      </c>
      <c r="H141" s="7">
        <v>0</v>
      </c>
    </row>
    <row r="142" spans="1:8" x14ac:dyDescent="0.25">
      <c r="A142" s="45"/>
      <c r="B142" s="19" t="s">
        <v>3</v>
      </c>
      <c r="C142" s="19"/>
      <c r="D142" s="19"/>
      <c r="E142" s="19"/>
      <c r="F142" s="6">
        <f>G142+H142</f>
        <v>0</v>
      </c>
      <c r="G142" s="7">
        <v>0</v>
      </c>
      <c r="H142" s="7">
        <v>0</v>
      </c>
    </row>
    <row r="143" spans="1:8" x14ac:dyDescent="0.25">
      <c r="A143" s="71" t="s">
        <v>0</v>
      </c>
      <c r="B143" s="71"/>
      <c r="C143" s="71"/>
      <c r="D143" s="71"/>
      <c r="E143" s="71"/>
      <c r="F143" s="6">
        <f t="shared" ref="F143" si="40">G143+H143</f>
        <v>0</v>
      </c>
      <c r="G143" s="20">
        <f>SUM(G140:G142)</f>
        <v>0</v>
      </c>
      <c r="H143" s="20">
        <f>SUM(H140:H142)</f>
        <v>0</v>
      </c>
    </row>
    <row r="144" spans="1:8" x14ac:dyDescent="0.25">
      <c r="A144" s="69" t="s">
        <v>25</v>
      </c>
      <c r="B144" s="69"/>
      <c r="C144" s="69"/>
      <c r="D144" s="69"/>
      <c r="E144" s="69"/>
      <c r="F144" s="69"/>
      <c r="G144" s="69"/>
      <c r="H144" s="69"/>
    </row>
    <row r="145" spans="1:8" ht="63" x14ac:dyDescent="0.25">
      <c r="A145" s="45" t="s">
        <v>102</v>
      </c>
      <c r="B145" s="19" t="s">
        <v>143</v>
      </c>
      <c r="C145" s="19" t="s">
        <v>144</v>
      </c>
      <c r="D145" s="51" t="s">
        <v>196</v>
      </c>
      <c r="E145" s="19" t="s">
        <v>158</v>
      </c>
      <c r="F145" s="6">
        <f>G145+H145</f>
        <v>0</v>
      </c>
      <c r="G145" s="6">
        <v>0</v>
      </c>
      <c r="H145" s="6">
        <v>0</v>
      </c>
    </row>
    <row r="146" spans="1:8" ht="126" x14ac:dyDescent="0.25">
      <c r="A146" s="45" t="s">
        <v>103</v>
      </c>
      <c r="B146" s="62" t="s">
        <v>156</v>
      </c>
      <c r="C146" s="62" t="s">
        <v>209</v>
      </c>
      <c r="D146" s="61" t="s">
        <v>196</v>
      </c>
      <c r="E146" s="63" t="s">
        <v>210</v>
      </c>
      <c r="F146" s="6">
        <v>217.6</v>
      </c>
      <c r="G146" s="6">
        <v>186.2</v>
      </c>
      <c r="H146" s="6">
        <v>31.4</v>
      </c>
    </row>
    <row r="147" spans="1:8" ht="15.75" customHeight="1" x14ac:dyDescent="0.25">
      <c r="A147" s="76" t="s">
        <v>0</v>
      </c>
      <c r="B147" s="77"/>
      <c r="C147" s="77"/>
      <c r="D147" s="77"/>
      <c r="E147" s="78"/>
      <c r="F147" s="6">
        <f t="shared" ref="F147" si="41">G147+H147</f>
        <v>217.6</v>
      </c>
      <c r="G147" s="6">
        <v>186.2</v>
      </c>
      <c r="H147" s="6">
        <f>SUM(H145+H146)</f>
        <v>31.4</v>
      </c>
    </row>
    <row r="148" spans="1:8" ht="15.75" customHeight="1" x14ac:dyDescent="0.25">
      <c r="A148" s="79" t="s">
        <v>26</v>
      </c>
      <c r="B148" s="80"/>
      <c r="C148" s="80"/>
      <c r="D148" s="80"/>
      <c r="E148" s="80"/>
      <c r="F148" s="80"/>
      <c r="G148" s="80"/>
      <c r="H148" s="81"/>
    </row>
    <row r="149" spans="1:8" x14ac:dyDescent="0.25">
      <c r="A149" s="5"/>
      <c r="B149" s="19" t="s">
        <v>3</v>
      </c>
      <c r="C149" s="19"/>
      <c r="D149" s="19"/>
      <c r="E149" s="19"/>
      <c r="F149" s="6">
        <f t="shared" ref="F149" si="42">G149+H149</f>
        <v>0</v>
      </c>
      <c r="G149" s="7">
        <v>0</v>
      </c>
      <c r="H149" s="7">
        <v>0</v>
      </c>
    </row>
    <row r="150" spans="1:8" x14ac:dyDescent="0.25">
      <c r="A150" s="5"/>
      <c r="B150" s="19" t="s">
        <v>3</v>
      </c>
      <c r="C150" s="19"/>
      <c r="D150" s="19"/>
      <c r="E150" s="19"/>
      <c r="F150" s="6">
        <f>G150+H150</f>
        <v>0</v>
      </c>
      <c r="G150" s="7">
        <v>0</v>
      </c>
      <c r="H150" s="7">
        <v>0</v>
      </c>
    </row>
    <row r="151" spans="1:8" ht="15.75" customHeight="1" x14ac:dyDescent="0.25">
      <c r="A151" s="76" t="s">
        <v>0</v>
      </c>
      <c r="B151" s="77"/>
      <c r="C151" s="77"/>
      <c r="D151" s="77"/>
      <c r="E151" s="78"/>
      <c r="F151" s="6">
        <f t="shared" ref="F151" si="43">G151+H151</f>
        <v>0</v>
      </c>
      <c r="G151" s="20">
        <f>SUM(G149:G150)</f>
        <v>0</v>
      </c>
      <c r="H151" s="20">
        <f>SUM(H149:H150)</f>
        <v>0</v>
      </c>
    </row>
    <row r="152" spans="1:8" ht="15.75" customHeight="1" x14ac:dyDescent="0.25">
      <c r="A152" s="79" t="s">
        <v>61</v>
      </c>
      <c r="B152" s="80"/>
      <c r="C152" s="80"/>
      <c r="D152" s="80"/>
      <c r="E152" s="80"/>
      <c r="F152" s="80"/>
      <c r="G152" s="80"/>
      <c r="H152" s="81"/>
    </row>
    <row r="153" spans="1:8" x14ac:dyDescent="0.25">
      <c r="A153" s="39"/>
      <c r="B153" s="19"/>
      <c r="C153" s="19"/>
      <c r="D153" s="51"/>
      <c r="E153" s="19"/>
      <c r="F153" s="6">
        <f>G153+H153</f>
        <v>0</v>
      </c>
      <c r="G153" s="6">
        <v>0</v>
      </c>
      <c r="H153" s="6">
        <v>0</v>
      </c>
    </row>
    <row r="154" spans="1:8" x14ac:dyDescent="0.25">
      <c r="A154" s="5"/>
      <c r="B154" s="19" t="s">
        <v>3</v>
      </c>
      <c r="C154" s="19"/>
      <c r="D154" s="19"/>
      <c r="E154" s="19"/>
      <c r="F154" s="6">
        <f t="shared" ref="F154" si="44">G154+H154</f>
        <v>0</v>
      </c>
      <c r="G154" s="7">
        <v>0</v>
      </c>
      <c r="H154" s="7">
        <v>0</v>
      </c>
    </row>
    <row r="155" spans="1:8" x14ac:dyDescent="0.25">
      <c r="A155" s="5"/>
      <c r="B155" s="19" t="s">
        <v>3</v>
      </c>
      <c r="C155" s="19"/>
      <c r="D155" s="19"/>
      <c r="E155" s="19"/>
      <c r="F155" s="6">
        <f>G155+H155</f>
        <v>0</v>
      </c>
      <c r="G155" s="7">
        <v>0</v>
      </c>
      <c r="H155" s="7">
        <v>0</v>
      </c>
    </row>
    <row r="156" spans="1:8" x14ac:dyDescent="0.25">
      <c r="A156" s="51"/>
      <c r="B156" s="49"/>
      <c r="C156" s="49"/>
      <c r="D156" s="49"/>
      <c r="E156" s="49"/>
      <c r="F156" s="6"/>
      <c r="G156" s="7"/>
      <c r="H156" s="7"/>
    </row>
    <row r="157" spans="1:8" ht="15.75" customHeight="1" x14ac:dyDescent="0.25">
      <c r="A157" s="76" t="s">
        <v>0</v>
      </c>
      <c r="B157" s="77"/>
      <c r="C157" s="77"/>
      <c r="D157" s="77"/>
      <c r="E157" s="78"/>
      <c r="F157" s="6">
        <f t="shared" ref="F157" si="45">G157+H157</f>
        <v>0</v>
      </c>
      <c r="G157" s="20">
        <f>SUM(G153:G155)</f>
        <v>0</v>
      </c>
      <c r="H157" s="20">
        <f>SUM(H153:H155)</f>
        <v>0</v>
      </c>
    </row>
    <row r="158" spans="1:8" ht="15.75" customHeight="1" x14ac:dyDescent="0.25">
      <c r="A158" s="79" t="s">
        <v>27</v>
      </c>
      <c r="B158" s="80"/>
      <c r="C158" s="80"/>
      <c r="D158" s="80"/>
      <c r="E158" s="80"/>
      <c r="F158" s="80"/>
      <c r="G158" s="80"/>
      <c r="H158" s="81"/>
    </row>
    <row r="159" spans="1:8" ht="94.5" x14ac:dyDescent="0.25">
      <c r="A159" s="64" t="s">
        <v>126</v>
      </c>
      <c r="B159" s="43" t="s">
        <v>145</v>
      </c>
      <c r="C159" s="43" t="s">
        <v>153</v>
      </c>
      <c r="D159" s="52" t="s">
        <v>196</v>
      </c>
      <c r="E159" s="43" t="s">
        <v>160</v>
      </c>
      <c r="F159" s="48">
        <v>170</v>
      </c>
      <c r="G159" s="48">
        <v>0</v>
      </c>
      <c r="H159" s="48">
        <v>170</v>
      </c>
    </row>
    <row r="160" spans="1:8" x14ac:dyDescent="0.25">
      <c r="A160" s="5"/>
      <c r="B160" s="19" t="s">
        <v>3</v>
      </c>
      <c r="C160" s="19"/>
      <c r="D160" s="19"/>
      <c r="E160" s="19"/>
      <c r="F160" s="6">
        <f t="shared" ref="F160" si="46">G160+H160</f>
        <v>0</v>
      </c>
      <c r="G160" s="7"/>
      <c r="H160" s="7"/>
    </row>
    <row r="161" spans="1:8" x14ac:dyDescent="0.25">
      <c r="A161" s="5"/>
      <c r="B161" s="19" t="s">
        <v>3</v>
      </c>
      <c r="C161" s="19"/>
      <c r="D161" s="19"/>
      <c r="E161" s="19"/>
      <c r="F161" s="6">
        <f>G161+H161</f>
        <v>0</v>
      </c>
      <c r="G161" s="7"/>
      <c r="H161" s="7"/>
    </row>
    <row r="162" spans="1:8" ht="15.75" customHeight="1" x14ac:dyDescent="0.25">
      <c r="A162" s="76" t="s">
        <v>0</v>
      </c>
      <c r="B162" s="77"/>
      <c r="C162" s="77"/>
      <c r="D162" s="77"/>
      <c r="E162" s="78"/>
      <c r="F162" s="6">
        <f t="shared" ref="F162" si="47">G162+H162</f>
        <v>170</v>
      </c>
      <c r="G162" s="20">
        <f>SUM(G159:G161)</f>
        <v>0</v>
      </c>
      <c r="H162" s="20">
        <f>SUM(H159:H161)</f>
        <v>170</v>
      </c>
    </row>
    <row r="163" spans="1:8" ht="15.75" customHeight="1" x14ac:dyDescent="0.25">
      <c r="A163" s="79" t="s">
        <v>28</v>
      </c>
      <c r="B163" s="80"/>
      <c r="C163" s="80"/>
      <c r="D163" s="80"/>
      <c r="E163" s="80"/>
      <c r="F163" s="80"/>
      <c r="G163" s="80"/>
      <c r="H163" s="81"/>
    </row>
    <row r="164" spans="1:8" ht="157.5" x14ac:dyDescent="0.25">
      <c r="A164" s="39" t="s">
        <v>127</v>
      </c>
      <c r="B164" s="19" t="s">
        <v>146</v>
      </c>
      <c r="C164" s="41" t="s">
        <v>147</v>
      </c>
      <c r="D164" s="51" t="s">
        <v>196</v>
      </c>
      <c r="E164" s="41" t="s">
        <v>162</v>
      </c>
      <c r="F164" s="6">
        <f>G164+H164</f>
        <v>0</v>
      </c>
      <c r="G164" s="6">
        <v>0</v>
      </c>
      <c r="H164" s="6">
        <v>0</v>
      </c>
    </row>
    <row r="165" spans="1:8" x14ac:dyDescent="0.25">
      <c r="A165" s="5"/>
      <c r="B165" s="19" t="s">
        <v>3</v>
      </c>
      <c r="C165" s="19"/>
      <c r="D165" s="19"/>
      <c r="E165" s="19"/>
      <c r="F165" s="6">
        <f t="shared" ref="F165" si="48">G165+H165</f>
        <v>0</v>
      </c>
      <c r="G165" s="7">
        <v>0</v>
      </c>
      <c r="H165" s="7">
        <v>0</v>
      </c>
    </row>
    <row r="166" spans="1:8" x14ac:dyDescent="0.25">
      <c r="A166" s="5"/>
      <c r="B166" s="19" t="s">
        <v>3</v>
      </c>
      <c r="C166" s="19"/>
      <c r="D166" s="19"/>
      <c r="E166" s="19"/>
      <c r="F166" s="6">
        <f>G166+H166</f>
        <v>0</v>
      </c>
      <c r="G166" s="7">
        <v>0</v>
      </c>
      <c r="H166" s="7">
        <v>0</v>
      </c>
    </row>
    <row r="167" spans="1:8" ht="15.75" customHeight="1" x14ac:dyDescent="0.25">
      <c r="A167" s="76" t="s">
        <v>0</v>
      </c>
      <c r="B167" s="77"/>
      <c r="C167" s="77"/>
      <c r="D167" s="77"/>
      <c r="E167" s="78"/>
      <c r="F167" s="6">
        <v>0</v>
      </c>
      <c r="G167" s="20">
        <f>SUM(G159:G161)</f>
        <v>0</v>
      </c>
      <c r="H167" s="20">
        <v>0</v>
      </c>
    </row>
    <row r="168" spans="1:8" ht="15.75" customHeight="1" x14ac:dyDescent="0.25">
      <c r="A168" s="73" t="s">
        <v>37</v>
      </c>
      <c r="B168" s="74"/>
      <c r="C168" s="74"/>
      <c r="D168" s="74"/>
      <c r="E168" s="75"/>
      <c r="F168" s="8">
        <f>SUM(F143+F147+F157+F162++F167)</f>
        <v>387.6</v>
      </c>
      <c r="G168" s="8">
        <f>G143+G147+G151+G157+G162+G167</f>
        <v>186.2</v>
      </c>
      <c r="H168" s="8">
        <f>SUM(H143+++H147+H157+H162+H167)</f>
        <v>201.4</v>
      </c>
    </row>
    <row r="169" spans="1:8" ht="15.75" customHeight="1" x14ac:dyDescent="0.25">
      <c r="A169" s="73" t="s">
        <v>29</v>
      </c>
      <c r="B169" s="74"/>
      <c r="C169" s="74"/>
      <c r="D169" s="74"/>
      <c r="E169" s="75"/>
      <c r="F169" s="8">
        <f>F35+F53+F70+F86+F103+F120+F137+F168</f>
        <v>4731.7000000000007</v>
      </c>
      <c r="G169" s="8">
        <f>G35+G53+G70+G86+G103+G120+G137+G168</f>
        <v>3387.2999999999997</v>
      </c>
      <c r="H169" s="8">
        <f>H35+H53+H70+H86+H103+H120+H137+H168</f>
        <v>1344.4</v>
      </c>
    </row>
  </sheetData>
  <mergeCells count="78">
    <mergeCell ref="A110:H110"/>
    <mergeCell ref="A114:E114"/>
    <mergeCell ref="A28:E28"/>
    <mergeCell ref="A16:A17"/>
    <mergeCell ref="B16:B17"/>
    <mergeCell ref="C16:C17"/>
    <mergeCell ref="D16:D17"/>
    <mergeCell ref="A29:H29"/>
    <mergeCell ref="A36:H36"/>
    <mergeCell ref="A37:H37"/>
    <mergeCell ref="A42:H42"/>
    <mergeCell ref="A47:H47"/>
    <mergeCell ref="A34:E34"/>
    <mergeCell ref="A53:E53"/>
    <mergeCell ref="A52:E52"/>
    <mergeCell ref="A46:E46"/>
    <mergeCell ref="A35:E35"/>
    <mergeCell ref="A18:H18"/>
    <mergeCell ref="A19:H19"/>
    <mergeCell ref="A24:H24"/>
    <mergeCell ref="F16:H16"/>
    <mergeCell ref="A23:E23"/>
    <mergeCell ref="E16:E17"/>
    <mergeCell ref="A93:H93"/>
    <mergeCell ref="A76:E76"/>
    <mergeCell ref="A77:H77"/>
    <mergeCell ref="A81:E81"/>
    <mergeCell ref="A82:H82"/>
    <mergeCell ref="A85:E85"/>
    <mergeCell ref="A13:H13"/>
    <mergeCell ref="A86:E86"/>
    <mergeCell ref="A87:H87"/>
    <mergeCell ref="A88:H88"/>
    <mergeCell ref="A92:E92"/>
    <mergeCell ref="A65:H65"/>
    <mergeCell ref="A69:E69"/>
    <mergeCell ref="A70:E70"/>
    <mergeCell ref="A71:H71"/>
    <mergeCell ref="A72:H72"/>
    <mergeCell ref="A54:H54"/>
    <mergeCell ref="A55:H55"/>
    <mergeCell ref="A59:E59"/>
    <mergeCell ref="A60:H60"/>
    <mergeCell ref="A64:E64"/>
    <mergeCell ref="A41:E41"/>
    <mergeCell ref="A104:H104"/>
    <mergeCell ref="A105:H105"/>
    <mergeCell ref="A109:E109"/>
    <mergeCell ref="A97:E97"/>
    <mergeCell ref="A98:H98"/>
    <mergeCell ref="A102:E102"/>
    <mergeCell ref="A103:E103"/>
    <mergeCell ref="A115:H115"/>
    <mergeCell ref="A119:E119"/>
    <mergeCell ref="A120:E120"/>
    <mergeCell ref="A121:H121"/>
    <mergeCell ref="A122:H122"/>
    <mergeCell ref="A126:E126"/>
    <mergeCell ref="A127:H127"/>
    <mergeCell ref="A131:E131"/>
    <mergeCell ref="A132:H132"/>
    <mergeCell ref="A136:E136"/>
    <mergeCell ref="A137:E137"/>
    <mergeCell ref="A138:H138"/>
    <mergeCell ref="A139:H139"/>
    <mergeCell ref="A143:E143"/>
    <mergeCell ref="A144:H144"/>
    <mergeCell ref="A169:E169"/>
    <mergeCell ref="A147:E147"/>
    <mergeCell ref="A148:H148"/>
    <mergeCell ref="A151:E151"/>
    <mergeCell ref="A168:E168"/>
    <mergeCell ref="A152:H152"/>
    <mergeCell ref="A157:E157"/>
    <mergeCell ref="A158:H158"/>
    <mergeCell ref="A167:E167"/>
    <mergeCell ref="A163:H163"/>
    <mergeCell ref="A162:E162"/>
  </mergeCells>
  <phoneticPr fontId="3" type="noConversion"/>
  <pageMargins left="0.34" right="0.15748031496062992" top="0.62" bottom="0.32" header="0.15748031496062992" footer="0.15748031496062992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1. Доходы Расходы Дефицит, Кт</vt:lpstr>
      <vt:lpstr>2. Прогр. оптимизации расходов</vt:lpstr>
      <vt:lpstr>'1. Доходы Расходы Дефицит, Кт'!Заголовки_для_печати</vt:lpstr>
      <vt:lpstr>'2. Прогр. оптимизации расходов'!Заголовки_для_печати</vt:lpstr>
      <vt:lpstr>'1. Доходы Расходы Дефицит, Кт'!Область_печати</vt:lpstr>
      <vt:lpstr>'2. Прогр. оптимизации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2014-01-29T10:05:35Z</cp:lastPrinted>
  <dcterms:created xsi:type="dcterms:W3CDTF">2006-09-28T05:33:49Z</dcterms:created>
  <dcterms:modified xsi:type="dcterms:W3CDTF">2025-02-10T11:10:52Z</dcterms:modified>
</cp:coreProperties>
</file>